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!Admin_post\2020\03\"/>
    </mc:Choice>
  </mc:AlternateContent>
  <xr:revisionPtr revIDLastSave="0" documentId="13_ncr:1_{510BD464-A734-43F4-82E1-0FC3EF289256}" xr6:coauthVersionLast="45" xr6:coauthVersionMax="45" xr10:uidLastSave="{00000000-0000-0000-0000-000000000000}"/>
  <bookViews>
    <workbookView xWindow="-108" yWindow="-108" windowWidth="23256" windowHeight="12576" activeTab="1" xr2:uid="{715EC1C9-DA5B-42D7-80F5-80C9B242C856}"/>
  </bookViews>
  <sheets>
    <sheet name=" РГК" sheetId="1" r:id="rId1"/>
    <sheet name=" РФОЛ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" l="1"/>
  <c r="H20" i="1" s="1"/>
  <c r="H8" i="1" s="1"/>
  <c r="Q21" i="2"/>
  <c r="X21" i="2" s="1"/>
  <c r="H21" i="2"/>
  <c r="B21" i="2"/>
  <c r="Q20" i="2"/>
  <c r="X20" i="2" s="1"/>
  <c r="H20" i="2"/>
  <c r="B20" i="2"/>
  <c r="Q19" i="2"/>
  <c r="X19" i="2" s="1"/>
  <c r="H19" i="2"/>
  <c r="B19" i="2"/>
  <c r="Q18" i="2"/>
  <c r="X18" i="2" s="1"/>
  <c r="X8" i="2" s="1"/>
  <c r="H18" i="2"/>
  <c r="B18" i="2"/>
  <c r="Q16" i="2"/>
  <c r="X16" i="2" s="1"/>
  <c r="H16" i="2"/>
  <c r="B16" i="2"/>
  <c r="Q15" i="2"/>
  <c r="X15" i="2" s="1"/>
  <c r="H15" i="2"/>
  <c r="B15" i="2"/>
  <c r="Q14" i="2"/>
  <c r="X14" i="2" s="1"/>
  <c r="H14" i="2"/>
  <c r="B14" i="2"/>
  <c r="Q12" i="2"/>
  <c r="X12" i="2" s="1"/>
  <c r="H12" i="2"/>
  <c r="B12" i="2"/>
  <c r="Q11" i="2"/>
  <c r="X11" i="2" s="1"/>
  <c r="H11" i="2"/>
  <c r="B11" i="2"/>
  <c r="W9" i="2"/>
  <c r="W6" i="2" s="1"/>
  <c r="V9" i="2"/>
  <c r="U9" i="2"/>
  <c r="U6" i="2" s="1"/>
  <c r="T9" i="2"/>
  <c r="S9" i="2"/>
  <c r="S6" i="2" s="1"/>
  <c r="R9" i="2"/>
  <c r="Q9" i="2"/>
  <c r="P9" i="2"/>
  <c r="O9" i="2"/>
  <c r="O6" i="2" s="1"/>
  <c r="N9" i="2"/>
  <c r="M9" i="2"/>
  <c r="M6" i="2" s="1"/>
  <c r="L9" i="2"/>
  <c r="K9" i="2"/>
  <c r="K6" i="2" s="1"/>
  <c r="J9" i="2"/>
  <c r="I9" i="2"/>
  <c r="H9" i="2" s="1"/>
  <c r="H6" i="2" s="1"/>
  <c r="G9" i="2"/>
  <c r="G6" i="2" s="1"/>
  <c r="F9" i="2"/>
  <c r="E9" i="2"/>
  <c r="E6" i="2" s="1"/>
  <c r="D9" i="2"/>
  <c r="C9" i="2"/>
  <c r="B9" i="2" s="1"/>
  <c r="B6" i="2" s="1"/>
  <c r="W8" i="2"/>
  <c r="V8" i="2"/>
  <c r="U8" i="2"/>
  <c r="T8" i="2"/>
  <c r="S8" i="2"/>
  <c r="R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X7" i="2"/>
  <c r="V6" i="2"/>
  <c r="T6" i="2"/>
  <c r="R6" i="2"/>
  <c r="P6" i="2"/>
  <c r="N6" i="2"/>
  <c r="L6" i="2"/>
  <c r="J6" i="2"/>
  <c r="F6" i="2"/>
  <c r="D6" i="2"/>
  <c r="Q21" i="1"/>
  <c r="X21" i="1" s="1"/>
  <c r="H21" i="1"/>
  <c r="B21" i="1"/>
  <c r="Q20" i="1"/>
  <c r="B20" i="1"/>
  <c r="Q19" i="1"/>
  <c r="X19" i="1" s="1"/>
  <c r="H19" i="1"/>
  <c r="B19" i="1"/>
  <c r="Q18" i="1"/>
  <c r="X18" i="1" s="1"/>
  <c r="H18" i="1"/>
  <c r="B18" i="1"/>
  <c r="Q16" i="1"/>
  <c r="X16" i="1" s="1"/>
  <c r="H16" i="1"/>
  <c r="B16" i="1"/>
  <c r="Q15" i="1"/>
  <c r="X15" i="1" s="1"/>
  <c r="H15" i="1"/>
  <c r="B15" i="1"/>
  <c r="Q14" i="1"/>
  <c r="X14" i="1" s="1"/>
  <c r="H14" i="1"/>
  <c r="B14" i="1"/>
  <c r="Q12" i="1"/>
  <c r="X12" i="1" s="1"/>
  <c r="H12" i="1"/>
  <c r="B12" i="1"/>
  <c r="Q11" i="1"/>
  <c r="X11" i="1" s="1"/>
  <c r="H11" i="1"/>
  <c r="B11" i="1"/>
  <c r="W9" i="1"/>
  <c r="W6" i="1" s="1"/>
  <c r="V9" i="1"/>
  <c r="U9" i="1"/>
  <c r="U6" i="1" s="1"/>
  <c r="T9" i="1"/>
  <c r="S9" i="1"/>
  <c r="S6" i="1" s="1"/>
  <c r="R9" i="1"/>
  <c r="Q9" i="1"/>
  <c r="P9" i="1"/>
  <c r="O9" i="1"/>
  <c r="O6" i="1" s="1"/>
  <c r="N9" i="1"/>
  <c r="M9" i="1"/>
  <c r="M6" i="1" s="1"/>
  <c r="L9" i="1"/>
  <c r="K9" i="1"/>
  <c r="K6" i="1" s="1"/>
  <c r="J9" i="1"/>
  <c r="I9" i="1"/>
  <c r="H9" i="1" s="1"/>
  <c r="G9" i="1"/>
  <c r="G6" i="1" s="1"/>
  <c r="F9" i="1"/>
  <c r="E9" i="1"/>
  <c r="E6" i="1" s="1"/>
  <c r="D9" i="1"/>
  <c r="C9" i="1"/>
  <c r="B9" i="1" s="1"/>
  <c r="B6" i="1" s="1"/>
  <c r="W8" i="1"/>
  <c r="V8" i="1"/>
  <c r="U8" i="1"/>
  <c r="T8" i="1"/>
  <c r="S8" i="1"/>
  <c r="R8" i="1"/>
  <c r="P8" i="1"/>
  <c r="O8" i="1"/>
  <c r="N8" i="1"/>
  <c r="M8" i="1"/>
  <c r="L8" i="1"/>
  <c r="K8" i="1"/>
  <c r="J8" i="1"/>
  <c r="I8" i="1"/>
  <c r="G8" i="1"/>
  <c r="F8" i="1"/>
  <c r="E8" i="1"/>
  <c r="D8" i="1"/>
  <c r="C8" i="1"/>
  <c r="B8" i="1"/>
  <c r="X7" i="1"/>
  <c r="V6" i="1"/>
  <c r="T6" i="1"/>
  <c r="R6" i="1"/>
  <c r="P6" i="1"/>
  <c r="N6" i="1"/>
  <c r="L6" i="1"/>
  <c r="J6" i="1"/>
  <c r="F6" i="1"/>
  <c r="D6" i="1"/>
  <c r="X8" i="1" l="1"/>
  <c r="X6" i="1" s="1"/>
  <c r="X20" i="1"/>
  <c r="H6" i="1"/>
  <c r="X9" i="2"/>
  <c r="X6" i="2"/>
  <c r="C6" i="2"/>
  <c r="I6" i="2"/>
  <c r="Q8" i="2"/>
  <c r="Q6" i="2" s="1"/>
  <c r="X9" i="1"/>
  <c r="C6" i="1"/>
  <c r="I6" i="1"/>
  <c r="Q8" i="1"/>
  <c r="Q6" i="1" s="1"/>
</calcChain>
</file>

<file path=xl/sharedStrings.xml><?xml version="1.0" encoding="utf-8"?>
<sst xmlns="http://schemas.openxmlformats.org/spreadsheetml/2006/main" count="102" uniqueCount="46">
  <si>
    <t>Сортиментна структура на   2020 рік від РГК по ДП " Бродівське ЛГ"</t>
  </si>
  <si>
    <t>Найменування
сортиментів</t>
  </si>
  <si>
    <t>Хвойні</t>
  </si>
  <si>
    <t>Твердолистяні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</si>
  <si>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</si>
  <si>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</si>
  <si>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</si>
  <si>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</si>
  <si>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</si>
  <si>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</si>
  <si>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ялиця</t>
  </si>
  <si>
    <t xml:space="preserve"> модрина</t>
  </si>
  <si>
    <t>інші</t>
  </si>
  <si>
    <t>дуб</t>
  </si>
  <si>
    <t>бук</t>
  </si>
  <si>
    <t>ясен</t>
  </si>
  <si>
    <t>клен</t>
  </si>
  <si>
    <t>граб</t>
  </si>
  <si>
    <t>береза</t>
  </si>
  <si>
    <t>акація</t>
  </si>
  <si>
    <t>липа</t>
  </si>
  <si>
    <t>вільха</t>
  </si>
  <si>
    <t>осика</t>
  </si>
  <si>
    <t>тополя,
верба</t>
  </si>
  <si>
    <t>черешня</t>
  </si>
  <si>
    <t>Лісопродукція- всього</t>
  </si>
  <si>
    <t xml:space="preserve">в т.ч: </t>
  </si>
  <si>
    <t>Лісоматеріали круглі</t>
  </si>
  <si>
    <t>Дрова (разом)</t>
  </si>
  <si>
    <t xml:space="preserve">в.т.ч.     </t>
  </si>
  <si>
    <t xml:space="preserve">       для промисл. виробн.</t>
  </si>
  <si>
    <t>для не промисл. виробн.</t>
  </si>
  <si>
    <t>З лісоматеріалів круглих за категоріями крупності:</t>
  </si>
  <si>
    <t>Крупна</t>
  </si>
  <si>
    <t>Середня</t>
  </si>
  <si>
    <t>Дрібна</t>
  </si>
  <si>
    <t>З лісоматеріалів круглих за класами якості:</t>
  </si>
  <si>
    <t>А</t>
  </si>
  <si>
    <t>В</t>
  </si>
  <si>
    <t>С</t>
  </si>
  <si>
    <t>D</t>
  </si>
  <si>
    <t xml:space="preserve">Директор    </t>
  </si>
  <si>
    <t>Головний лісничий</t>
  </si>
  <si>
    <t xml:space="preserve">Головний інженер  </t>
  </si>
  <si>
    <t>Інженер по лісозаготівлі</t>
  </si>
  <si>
    <t>Сортиментна структура на   2020 рік від РФОЛ по ДП " Бродівське ЛГ"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</si>
</sst>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_ ;[Red]\-#,##0\ "/>
  </numFmts>
  <fonts count="11" x14ac:knownFonts="1">
    <font>
      <sz val="10"/>
      <name val="Arial"/>
    </font>
    <font>
      <b/>
      <sz val="20"/>
      <name val="Times New Roman"/>
      <family val="1"/>
      <charset val="204"/>
    </font>
    <font>
      <b/>
      <sz val="20"/>
      <name val="Arial Narrow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SimSun"/>
    </font>
    <font>
      <b/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textRotation="90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Continuous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textRotation="90"/>
    </xf>
    <xf numFmtId="164" fontId="3" fillId="0" borderId="3" xfId="0" applyNumberFormat="1" applyFont="1" applyBorder="1" applyAlignment="1">
      <alignment horizontal="center" vertical="center" textRotation="90" wrapText="1"/>
    </xf>
    <xf numFmtId="164" fontId="3" fillId="0" borderId="9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/>
    <xf numFmtId="165" fontId="3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54C88-7785-4D1B-8C01-86CFF95936CE}">
  <sheetPr>
    <tabColor rgb="FFFFFF00"/>
    <pageSetUpPr fitToPage="1"/>
  </sheetPr>
  <dimension ref="A1:X30"/>
  <sheetViews>
    <sheetView zoomScale="80" zoomScaleNormal="80" workbookViewId="0">
      <selection activeCell="I5" sqref="I5:N15"/>
    </sheetView>
  </sheetViews>
  <sheetFormatPr defaultRowHeight="13.2" x14ac:dyDescent="0.25"/>
  <cols>
    <col min="1" max="1" width="31.44140625" customWidth="1"/>
    <col min="2" max="2" width="14.5546875" customWidth="1"/>
    <col min="3" max="3" width="11.109375" customWidth="1"/>
    <col min="4" max="4" width="10" customWidth="1"/>
    <col min="5" max="5" width="10" hidden="1" customWidth="1"/>
    <col min="6" max="6" width="10" customWidth="1"/>
    <col min="7" max="7" width="0" hidden="1" customWidth="1"/>
    <col min="8" max="8" width="12.21875" customWidth="1"/>
    <col min="9" max="9" width="10.21875" customWidth="1"/>
    <col min="17" max="17" width="9.88671875" customWidth="1"/>
    <col min="24" max="24" width="11.88671875" customWidth="1"/>
    <col min="257" max="257" width="31.44140625" customWidth="1"/>
    <col min="258" max="258" width="14.5546875" customWidth="1"/>
    <col min="259" max="259" width="11.109375" customWidth="1"/>
    <col min="260" max="260" width="10" customWidth="1"/>
    <col min="261" max="261" width="0" hidden="1" customWidth="1"/>
    <col min="262" max="262" width="10" customWidth="1"/>
    <col min="263" max="263" width="0" hidden="1" customWidth="1"/>
    <col min="264" max="264" width="12.21875" customWidth="1"/>
    <col min="265" max="265" width="10.21875" customWidth="1"/>
    <col min="273" max="273" width="9.88671875" customWidth="1"/>
    <col min="280" max="280" width="11.88671875" customWidth="1"/>
    <col min="513" max="513" width="31.44140625" customWidth="1"/>
    <col min="514" max="514" width="14.5546875" customWidth="1"/>
    <col min="515" max="515" width="11.109375" customWidth="1"/>
    <col min="516" max="516" width="10" customWidth="1"/>
    <col min="517" max="517" width="0" hidden="1" customWidth="1"/>
    <col min="518" max="518" width="10" customWidth="1"/>
    <col min="519" max="519" width="0" hidden="1" customWidth="1"/>
    <col min="520" max="520" width="12.21875" customWidth="1"/>
    <col min="521" max="521" width="10.21875" customWidth="1"/>
    <col min="529" max="529" width="9.88671875" customWidth="1"/>
    <col min="536" max="536" width="11.88671875" customWidth="1"/>
    <col min="769" max="769" width="31.44140625" customWidth="1"/>
    <col min="770" max="770" width="14.5546875" customWidth="1"/>
    <col min="771" max="771" width="11.109375" customWidth="1"/>
    <col min="772" max="772" width="10" customWidth="1"/>
    <col min="773" max="773" width="0" hidden="1" customWidth="1"/>
    <col min="774" max="774" width="10" customWidth="1"/>
    <col min="775" max="775" width="0" hidden="1" customWidth="1"/>
    <col min="776" max="776" width="12.21875" customWidth="1"/>
    <col min="777" max="777" width="10.21875" customWidth="1"/>
    <col min="785" max="785" width="9.88671875" customWidth="1"/>
    <col min="792" max="792" width="11.88671875" customWidth="1"/>
    <col min="1025" max="1025" width="31.44140625" customWidth="1"/>
    <col min="1026" max="1026" width="14.5546875" customWidth="1"/>
    <col min="1027" max="1027" width="11.109375" customWidth="1"/>
    <col min="1028" max="1028" width="10" customWidth="1"/>
    <col min="1029" max="1029" width="0" hidden="1" customWidth="1"/>
    <col min="1030" max="1030" width="10" customWidth="1"/>
    <col min="1031" max="1031" width="0" hidden="1" customWidth="1"/>
    <col min="1032" max="1032" width="12.21875" customWidth="1"/>
    <col min="1033" max="1033" width="10.21875" customWidth="1"/>
    <col min="1041" max="1041" width="9.88671875" customWidth="1"/>
    <col min="1048" max="1048" width="11.88671875" customWidth="1"/>
    <col min="1281" max="1281" width="31.44140625" customWidth="1"/>
    <col min="1282" max="1282" width="14.5546875" customWidth="1"/>
    <col min="1283" max="1283" width="11.109375" customWidth="1"/>
    <col min="1284" max="1284" width="10" customWidth="1"/>
    <col min="1285" max="1285" width="0" hidden="1" customWidth="1"/>
    <col min="1286" max="1286" width="10" customWidth="1"/>
    <col min="1287" max="1287" width="0" hidden="1" customWidth="1"/>
    <col min="1288" max="1288" width="12.21875" customWidth="1"/>
    <col min="1289" max="1289" width="10.21875" customWidth="1"/>
    <col min="1297" max="1297" width="9.88671875" customWidth="1"/>
    <col min="1304" max="1304" width="11.88671875" customWidth="1"/>
    <col min="1537" max="1537" width="31.44140625" customWidth="1"/>
    <col min="1538" max="1538" width="14.5546875" customWidth="1"/>
    <col min="1539" max="1539" width="11.109375" customWidth="1"/>
    <col min="1540" max="1540" width="10" customWidth="1"/>
    <col min="1541" max="1541" width="0" hidden="1" customWidth="1"/>
    <col min="1542" max="1542" width="10" customWidth="1"/>
    <col min="1543" max="1543" width="0" hidden="1" customWidth="1"/>
    <col min="1544" max="1544" width="12.21875" customWidth="1"/>
    <col min="1545" max="1545" width="10.21875" customWidth="1"/>
    <col min="1553" max="1553" width="9.88671875" customWidth="1"/>
    <col min="1560" max="1560" width="11.88671875" customWidth="1"/>
    <col min="1793" max="1793" width="31.44140625" customWidth="1"/>
    <col min="1794" max="1794" width="14.5546875" customWidth="1"/>
    <col min="1795" max="1795" width="11.109375" customWidth="1"/>
    <col min="1796" max="1796" width="10" customWidth="1"/>
    <col min="1797" max="1797" width="0" hidden="1" customWidth="1"/>
    <col min="1798" max="1798" width="10" customWidth="1"/>
    <col min="1799" max="1799" width="0" hidden="1" customWidth="1"/>
    <col min="1800" max="1800" width="12.21875" customWidth="1"/>
    <col min="1801" max="1801" width="10.21875" customWidth="1"/>
    <col min="1809" max="1809" width="9.88671875" customWidth="1"/>
    <col min="1816" max="1816" width="11.88671875" customWidth="1"/>
    <col min="2049" max="2049" width="31.44140625" customWidth="1"/>
    <col min="2050" max="2050" width="14.5546875" customWidth="1"/>
    <col min="2051" max="2051" width="11.109375" customWidth="1"/>
    <col min="2052" max="2052" width="10" customWidth="1"/>
    <col min="2053" max="2053" width="0" hidden="1" customWidth="1"/>
    <col min="2054" max="2054" width="10" customWidth="1"/>
    <col min="2055" max="2055" width="0" hidden="1" customWidth="1"/>
    <col min="2056" max="2056" width="12.21875" customWidth="1"/>
    <col min="2057" max="2057" width="10.21875" customWidth="1"/>
    <col min="2065" max="2065" width="9.88671875" customWidth="1"/>
    <col min="2072" max="2072" width="11.88671875" customWidth="1"/>
    <col min="2305" max="2305" width="31.44140625" customWidth="1"/>
    <col min="2306" max="2306" width="14.5546875" customWidth="1"/>
    <col min="2307" max="2307" width="11.109375" customWidth="1"/>
    <col min="2308" max="2308" width="10" customWidth="1"/>
    <col min="2309" max="2309" width="0" hidden="1" customWidth="1"/>
    <col min="2310" max="2310" width="10" customWidth="1"/>
    <col min="2311" max="2311" width="0" hidden="1" customWidth="1"/>
    <col min="2312" max="2312" width="12.21875" customWidth="1"/>
    <col min="2313" max="2313" width="10.21875" customWidth="1"/>
    <col min="2321" max="2321" width="9.88671875" customWidth="1"/>
    <col min="2328" max="2328" width="11.88671875" customWidth="1"/>
    <col min="2561" max="2561" width="31.44140625" customWidth="1"/>
    <col min="2562" max="2562" width="14.5546875" customWidth="1"/>
    <col min="2563" max="2563" width="11.109375" customWidth="1"/>
    <col min="2564" max="2564" width="10" customWidth="1"/>
    <col min="2565" max="2565" width="0" hidden="1" customWidth="1"/>
    <col min="2566" max="2566" width="10" customWidth="1"/>
    <col min="2567" max="2567" width="0" hidden="1" customWidth="1"/>
    <col min="2568" max="2568" width="12.21875" customWidth="1"/>
    <col min="2569" max="2569" width="10.21875" customWidth="1"/>
    <col min="2577" max="2577" width="9.88671875" customWidth="1"/>
    <col min="2584" max="2584" width="11.88671875" customWidth="1"/>
    <col min="2817" max="2817" width="31.44140625" customWidth="1"/>
    <col min="2818" max="2818" width="14.5546875" customWidth="1"/>
    <col min="2819" max="2819" width="11.109375" customWidth="1"/>
    <col min="2820" max="2820" width="10" customWidth="1"/>
    <col min="2821" max="2821" width="0" hidden="1" customWidth="1"/>
    <col min="2822" max="2822" width="10" customWidth="1"/>
    <col min="2823" max="2823" width="0" hidden="1" customWidth="1"/>
    <col min="2824" max="2824" width="12.21875" customWidth="1"/>
    <col min="2825" max="2825" width="10.21875" customWidth="1"/>
    <col min="2833" max="2833" width="9.88671875" customWidth="1"/>
    <col min="2840" max="2840" width="11.88671875" customWidth="1"/>
    <col min="3073" max="3073" width="31.44140625" customWidth="1"/>
    <col min="3074" max="3074" width="14.5546875" customWidth="1"/>
    <col min="3075" max="3075" width="11.109375" customWidth="1"/>
    <col min="3076" max="3076" width="10" customWidth="1"/>
    <col min="3077" max="3077" width="0" hidden="1" customWidth="1"/>
    <col min="3078" max="3078" width="10" customWidth="1"/>
    <col min="3079" max="3079" width="0" hidden="1" customWidth="1"/>
    <col min="3080" max="3080" width="12.21875" customWidth="1"/>
    <col min="3081" max="3081" width="10.21875" customWidth="1"/>
    <col min="3089" max="3089" width="9.88671875" customWidth="1"/>
    <col min="3096" max="3096" width="11.88671875" customWidth="1"/>
    <col min="3329" max="3329" width="31.44140625" customWidth="1"/>
    <col min="3330" max="3330" width="14.5546875" customWidth="1"/>
    <col min="3331" max="3331" width="11.109375" customWidth="1"/>
    <col min="3332" max="3332" width="10" customWidth="1"/>
    <col min="3333" max="3333" width="0" hidden="1" customWidth="1"/>
    <col min="3334" max="3334" width="10" customWidth="1"/>
    <col min="3335" max="3335" width="0" hidden="1" customWidth="1"/>
    <col min="3336" max="3336" width="12.21875" customWidth="1"/>
    <col min="3337" max="3337" width="10.21875" customWidth="1"/>
    <col min="3345" max="3345" width="9.88671875" customWidth="1"/>
    <col min="3352" max="3352" width="11.88671875" customWidth="1"/>
    <col min="3585" max="3585" width="31.44140625" customWidth="1"/>
    <col min="3586" max="3586" width="14.5546875" customWidth="1"/>
    <col min="3587" max="3587" width="11.109375" customWidth="1"/>
    <col min="3588" max="3588" width="10" customWidth="1"/>
    <col min="3589" max="3589" width="0" hidden="1" customWidth="1"/>
    <col min="3590" max="3590" width="10" customWidth="1"/>
    <col min="3591" max="3591" width="0" hidden="1" customWidth="1"/>
    <col min="3592" max="3592" width="12.21875" customWidth="1"/>
    <col min="3593" max="3593" width="10.21875" customWidth="1"/>
    <col min="3601" max="3601" width="9.88671875" customWidth="1"/>
    <col min="3608" max="3608" width="11.88671875" customWidth="1"/>
    <col min="3841" max="3841" width="31.44140625" customWidth="1"/>
    <col min="3842" max="3842" width="14.5546875" customWidth="1"/>
    <col min="3843" max="3843" width="11.109375" customWidth="1"/>
    <col min="3844" max="3844" width="10" customWidth="1"/>
    <col min="3845" max="3845" width="0" hidden="1" customWidth="1"/>
    <col min="3846" max="3846" width="10" customWidth="1"/>
    <col min="3847" max="3847" width="0" hidden="1" customWidth="1"/>
    <col min="3848" max="3848" width="12.21875" customWidth="1"/>
    <col min="3849" max="3849" width="10.21875" customWidth="1"/>
    <col min="3857" max="3857" width="9.88671875" customWidth="1"/>
    <col min="3864" max="3864" width="11.88671875" customWidth="1"/>
    <col min="4097" max="4097" width="31.44140625" customWidth="1"/>
    <col min="4098" max="4098" width="14.5546875" customWidth="1"/>
    <col min="4099" max="4099" width="11.109375" customWidth="1"/>
    <col min="4100" max="4100" width="10" customWidth="1"/>
    <col min="4101" max="4101" width="0" hidden="1" customWidth="1"/>
    <col min="4102" max="4102" width="10" customWidth="1"/>
    <col min="4103" max="4103" width="0" hidden="1" customWidth="1"/>
    <col min="4104" max="4104" width="12.21875" customWidth="1"/>
    <col min="4105" max="4105" width="10.21875" customWidth="1"/>
    <col min="4113" max="4113" width="9.88671875" customWidth="1"/>
    <col min="4120" max="4120" width="11.88671875" customWidth="1"/>
    <col min="4353" max="4353" width="31.44140625" customWidth="1"/>
    <col min="4354" max="4354" width="14.5546875" customWidth="1"/>
    <col min="4355" max="4355" width="11.109375" customWidth="1"/>
    <col min="4356" max="4356" width="10" customWidth="1"/>
    <col min="4357" max="4357" width="0" hidden="1" customWidth="1"/>
    <col min="4358" max="4358" width="10" customWidth="1"/>
    <col min="4359" max="4359" width="0" hidden="1" customWidth="1"/>
    <col min="4360" max="4360" width="12.21875" customWidth="1"/>
    <col min="4361" max="4361" width="10.21875" customWidth="1"/>
    <col min="4369" max="4369" width="9.88671875" customWidth="1"/>
    <col min="4376" max="4376" width="11.88671875" customWidth="1"/>
    <col min="4609" max="4609" width="31.44140625" customWidth="1"/>
    <col min="4610" max="4610" width="14.5546875" customWidth="1"/>
    <col min="4611" max="4611" width="11.109375" customWidth="1"/>
    <col min="4612" max="4612" width="10" customWidth="1"/>
    <col min="4613" max="4613" width="0" hidden="1" customWidth="1"/>
    <col min="4614" max="4614" width="10" customWidth="1"/>
    <col min="4615" max="4615" width="0" hidden="1" customWidth="1"/>
    <col min="4616" max="4616" width="12.21875" customWidth="1"/>
    <col min="4617" max="4617" width="10.21875" customWidth="1"/>
    <col min="4625" max="4625" width="9.88671875" customWidth="1"/>
    <col min="4632" max="4632" width="11.88671875" customWidth="1"/>
    <col min="4865" max="4865" width="31.44140625" customWidth="1"/>
    <col min="4866" max="4866" width="14.5546875" customWidth="1"/>
    <col min="4867" max="4867" width="11.109375" customWidth="1"/>
    <col min="4868" max="4868" width="10" customWidth="1"/>
    <col min="4869" max="4869" width="0" hidden="1" customWidth="1"/>
    <col min="4870" max="4870" width="10" customWidth="1"/>
    <col min="4871" max="4871" width="0" hidden="1" customWidth="1"/>
    <col min="4872" max="4872" width="12.21875" customWidth="1"/>
    <col min="4873" max="4873" width="10.21875" customWidth="1"/>
    <col min="4881" max="4881" width="9.88671875" customWidth="1"/>
    <col min="4888" max="4888" width="11.88671875" customWidth="1"/>
    <col min="5121" max="5121" width="31.44140625" customWidth="1"/>
    <col min="5122" max="5122" width="14.5546875" customWidth="1"/>
    <col min="5123" max="5123" width="11.109375" customWidth="1"/>
    <col min="5124" max="5124" width="10" customWidth="1"/>
    <col min="5125" max="5125" width="0" hidden="1" customWidth="1"/>
    <col min="5126" max="5126" width="10" customWidth="1"/>
    <col min="5127" max="5127" width="0" hidden="1" customWidth="1"/>
    <col min="5128" max="5128" width="12.21875" customWidth="1"/>
    <col min="5129" max="5129" width="10.21875" customWidth="1"/>
    <col min="5137" max="5137" width="9.88671875" customWidth="1"/>
    <col min="5144" max="5144" width="11.88671875" customWidth="1"/>
    <col min="5377" max="5377" width="31.44140625" customWidth="1"/>
    <col min="5378" max="5378" width="14.5546875" customWidth="1"/>
    <col min="5379" max="5379" width="11.109375" customWidth="1"/>
    <col min="5380" max="5380" width="10" customWidth="1"/>
    <col min="5381" max="5381" width="0" hidden="1" customWidth="1"/>
    <col min="5382" max="5382" width="10" customWidth="1"/>
    <col min="5383" max="5383" width="0" hidden="1" customWidth="1"/>
    <col min="5384" max="5384" width="12.21875" customWidth="1"/>
    <col min="5385" max="5385" width="10.21875" customWidth="1"/>
    <col min="5393" max="5393" width="9.88671875" customWidth="1"/>
    <col min="5400" max="5400" width="11.88671875" customWidth="1"/>
    <col min="5633" max="5633" width="31.44140625" customWidth="1"/>
    <col min="5634" max="5634" width="14.5546875" customWidth="1"/>
    <col min="5635" max="5635" width="11.109375" customWidth="1"/>
    <col min="5636" max="5636" width="10" customWidth="1"/>
    <col min="5637" max="5637" width="0" hidden="1" customWidth="1"/>
    <col min="5638" max="5638" width="10" customWidth="1"/>
    <col min="5639" max="5639" width="0" hidden="1" customWidth="1"/>
    <col min="5640" max="5640" width="12.21875" customWidth="1"/>
    <col min="5641" max="5641" width="10.21875" customWidth="1"/>
    <col min="5649" max="5649" width="9.88671875" customWidth="1"/>
    <col min="5656" max="5656" width="11.88671875" customWidth="1"/>
    <col min="5889" max="5889" width="31.44140625" customWidth="1"/>
    <col min="5890" max="5890" width="14.5546875" customWidth="1"/>
    <col min="5891" max="5891" width="11.109375" customWidth="1"/>
    <col min="5892" max="5892" width="10" customWidth="1"/>
    <col min="5893" max="5893" width="0" hidden="1" customWidth="1"/>
    <col min="5894" max="5894" width="10" customWidth="1"/>
    <col min="5895" max="5895" width="0" hidden="1" customWidth="1"/>
    <col min="5896" max="5896" width="12.21875" customWidth="1"/>
    <col min="5897" max="5897" width="10.21875" customWidth="1"/>
    <col min="5905" max="5905" width="9.88671875" customWidth="1"/>
    <col min="5912" max="5912" width="11.88671875" customWidth="1"/>
    <col min="6145" max="6145" width="31.44140625" customWidth="1"/>
    <col min="6146" max="6146" width="14.5546875" customWidth="1"/>
    <col min="6147" max="6147" width="11.109375" customWidth="1"/>
    <col min="6148" max="6148" width="10" customWidth="1"/>
    <col min="6149" max="6149" width="0" hidden="1" customWidth="1"/>
    <col min="6150" max="6150" width="10" customWidth="1"/>
    <col min="6151" max="6151" width="0" hidden="1" customWidth="1"/>
    <col min="6152" max="6152" width="12.21875" customWidth="1"/>
    <col min="6153" max="6153" width="10.21875" customWidth="1"/>
    <col min="6161" max="6161" width="9.88671875" customWidth="1"/>
    <col min="6168" max="6168" width="11.88671875" customWidth="1"/>
    <col min="6401" max="6401" width="31.44140625" customWidth="1"/>
    <col min="6402" max="6402" width="14.5546875" customWidth="1"/>
    <col min="6403" max="6403" width="11.109375" customWidth="1"/>
    <col min="6404" max="6404" width="10" customWidth="1"/>
    <col min="6405" max="6405" width="0" hidden="1" customWidth="1"/>
    <col min="6406" max="6406" width="10" customWidth="1"/>
    <col min="6407" max="6407" width="0" hidden="1" customWidth="1"/>
    <col min="6408" max="6408" width="12.21875" customWidth="1"/>
    <col min="6409" max="6409" width="10.21875" customWidth="1"/>
    <col min="6417" max="6417" width="9.88671875" customWidth="1"/>
    <col min="6424" max="6424" width="11.88671875" customWidth="1"/>
    <col min="6657" max="6657" width="31.44140625" customWidth="1"/>
    <col min="6658" max="6658" width="14.5546875" customWidth="1"/>
    <col min="6659" max="6659" width="11.109375" customWidth="1"/>
    <col min="6660" max="6660" width="10" customWidth="1"/>
    <col min="6661" max="6661" width="0" hidden="1" customWidth="1"/>
    <col min="6662" max="6662" width="10" customWidth="1"/>
    <col min="6663" max="6663" width="0" hidden="1" customWidth="1"/>
    <col min="6664" max="6664" width="12.21875" customWidth="1"/>
    <col min="6665" max="6665" width="10.21875" customWidth="1"/>
    <col min="6673" max="6673" width="9.88671875" customWidth="1"/>
    <col min="6680" max="6680" width="11.88671875" customWidth="1"/>
    <col min="6913" max="6913" width="31.44140625" customWidth="1"/>
    <col min="6914" max="6914" width="14.5546875" customWidth="1"/>
    <col min="6915" max="6915" width="11.109375" customWidth="1"/>
    <col min="6916" max="6916" width="10" customWidth="1"/>
    <col min="6917" max="6917" width="0" hidden="1" customWidth="1"/>
    <col min="6918" max="6918" width="10" customWidth="1"/>
    <col min="6919" max="6919" width="0" hidden="1" customWidth="1"/>
    <col min="6920" max="6920" width="12.21875" customWidth="1"/>
    <col min="6921" max="6921" width="10.21875" customWidth="1"/>
    <col min="6929" max="6929" width="9.88671875" customWidth="1"/>
    <col min="6936" max="6936" width="11.88671875" customWidth="1"/>
    <col min="7169" max="7169" width="31.44140625" customWidth="1"/>
    <col min="7170" max="7170" width="14.5546875" customWidth="1"/>
    <col min="7171" max="7171" width="11.109375" customWidth="1"/>
    <col min="7172" max="7172" width="10" customWidth="1"/>
    <col min="7173" max="7173" width="0" hidden="1" customWidth="1"/>
    <col min="7174" max="7174" width="10" customWidth="1"/>
    <col min="7175" max="7175" width="0" hidden="1" customWidth="1"/>
    <col min="7176" max="7176" width="12.21875" customWidth="1"/>
    <col min="7177" max="7177" width="10.21875" customWidth="1"/>
    <col min="7185" max="7185" width="9.88671875" customWidth="1"/>
    <col min="7192" max="7192" width="11.88671875" customWidth="1"/>
    <col min="7425" max="7425" width="31.44140625" customWidth="1"/>
    <col min="7426" max="7426" width="14.5546875" customWidth="1"/>
    <col min="7427" max="7427" width="11.109375" customWidth="1"/>
    <col min="7428" max="7428" width="10" customWidth="1"/>
    <col min="7429" max="7429" width="0" hidden="1" customWidth="1"/>
    <col min="7430" max="7430" width="10" customWidth="1"/>
    <col min="7431" max="7431" width="0" hidden="1" customWidth="1"/>
    <col min="7432" max="7432" width="12.21875" customWidth="1"/>
    <col min="7433" max="7433" width="10.21875" customWidth="1"/>
    <col min="7441" max="7441" width="9.88671875" customWidth="1"/>
    <col min="7448" max="7448" width="11.88671875" customWidth="1"/>
    <col min="7681" max="7681" width="31.44140625" customWidth="1"/>
    <col min="7682" max="7682" width="14.5546875" customWidth="1"/>
    <col min="7683" max="7683" width="11.109375" customWidth="1"/>
    <col min="7684" max="7684" width="10" customWidth="1"/>
    <col min="7685" max="7685" width="0" hidden="1" customWidth="1"/>
    <col min="7686" max="7686" width="10" customWidth="1"/>
    <col min="7687" max="7687" width="0" hidden="1" customWidth="1"/>
    <col min="7688" max="7688" width="12.21875" customWidth="1"/>
    <col min="7689" max="7689" width="10.21875" customWidth="1"/>
    <col min="7697" max="7697" width="9.88671875" customWidth="1"/>
    <col min="7704" max="7704" width="11.88671875" customWidth="1"/>
    <col min="7937" max="7937" width="31.44140625" customWidth="1"/>
    <col min="7938" max="7938" width="14.5546875" customWidth="1"/>
    <col min="7939" max="7939" width="11.109375" customWidth="1"/>
    <col min="7940" max="7940" width="10" customWidth="1"/>
    <col min="7941" max="7941" width="0" hidden="1" customWidth="1"/>
    <col min="7942" max="7942" width="10" customWidth="1"/>
    <col min="7943" max="7943" width="0" hidden="1" customWidth="1"/>
    <col min="7944" max="7944" width="12.21875" customWidth="1"/>
    <col min="7945" max="7945" width="10.21875" customWidth="1"/>
    <col min="7953" max="7953" width="9.88671875" customWidth="1"/>
    <col min="7960" max="7960" width="11.88671875" customWidth="1"/>
    <col min="8193" max="8193" width="31.44140625" customWidth="1"/>
    <col min="8194" max="8194" width="14.5546875" customWidth="1"/>
    <col min="8195" max="8195" width="11.109375" customWidth="1"/>
    <col min="8196" max="8196" width="10" customWidth="1"/>
    <col min="8197" max="8197" width="0" hidden="1" customWidth="1"/>
    <col min="8198" max="8198" width="10" customWidth="1"/>
    <col min="8199" max="8199" width="0" hidden="1" customWidth="1"/>
    <col min="8200" max="8200" width="12.21875" customWidth="1"/>
    <col min="8201" max="8201" width="10.21875" customWidth="1"/>
    <col min="8209" max="8209" width="9.88671875" customWidth="1"/>
    <col min="8216" max="8216" width="11.88671875" customWidth="1"/>
    <col min="8449" max="8449" width="31.44140625" customWidth="1"/>
    <col min="8450" max="8450" width="14.5546875" customWidth="1"/>
    <col min="8451" max="8451" width="11.109375" customWidth="1"/>
    <col min="8452" max="8452" width="10" customWidth="1"/>
    <col min="8453" max="8453" width="0" hidden="1" customWidth="1"/>
    <col min="8454" max="8454" width="10" customWidth="1"/>
    <col min="8455" max="8455" width="0" hidden="1" customWidth="1"/>
    <col min="8456" max="8456" width="12.21875" customWidth="1"/>
    <col min="8457" max="8457" width="10.21875" customWidth="1"/>
    <col min="8465" max="8465" width="9.88671875" customWidth="1"/>
    <col min="8472" max="8472" width="11.88671875" customWidth="1"/>
    <col min="8705" max="8705" width="31.44140625" customWidth="1"/>
    <col min="8706" max="8706" width="14.5546875" customWidth="1"/>
    <col min="8707" max="8707" width="11.109375" customWidth="1"/>
    <col min="8708" max="8708" width="10" customWidth="1"/>
    <col min="8709" max="8709" width="0" hidden="1" customWidth="1"/>
    <col min="8710" max="8710" width="10" customWidth="1"/>
    <col min="8711" max="8711" width="0" hidden="1" customWidth="1"/>
    <col min="8712" max="8712" width="12.21875" customWidth="1"/>
    <col min="8713" max="8713" width="10.21875" customWidth="1"/>
    <col min="8721" max="8721" width="9.88671875" customWidth="1"/>
    <col min="8728" max="8728" width="11.88671875" customWidth="1"/>
    <col min="8961" max="8961" width="31.44140625" customWidth="1"/>
    <col min="8962" max="8962" width="14.5546875" customWidth="1"/>
    <col min="8963" max="8963" width="11.109375" customWidth="1"/>
    <col min="8964" max="8964" width="10" customWidth="1"/>
    <col min="8965" max="8965" width="0" hidden="1" customWidth="1"/>
    <col min="8966" max="8966" width="10" customWidth="1"/>
    <col min="8967" max="8967" width="0" hidden="1" customWidth="1"/>
    <col min="8968" max="8968" width="12.21875" customWidth="1"/>
    <col min="8969" max="8969" width="10.21875" customWidth="1"/>
    <col min="8977" max="8977" width="9.88671875" customWidth="1"/>
    <col min="8984" max="8984" width="11.88671875" customWidth="1"/>
    <col min="9217" max="9217" width="31.44140625" customWidth="1"/>
    <col min="9218" max="9218" width="14.5546875" customWidth="1"/>
    <col min="9219" max="9219" width="11.109375" customWidth="1"/>
    <col min="9220" max="9220" width="10" customWidth="1"/>
    <col min="9221" max="9221" width="0" hidden="1" customWidth="1"/>
    <col min="9222" max="9222" width="10" customWidth="1"/>
    <col min="9223" max="9223" width="0" hidden="1" customWidth="1"/>
    <col min="9224" max="9224" width="12.21875" customWidth="1"/>
    <col min="9225" max="9225" width="10.21875" customWidth="1"/>
    <col min="9233" max="9233" width="9.88671875" customWidth="1"/>
    <col min="9240" max="9240" width="11.88671875" customWidth="1"/>
    <col min="9473" max="9473" width="31.44140625" customWidth="1"/>
    <col min="9474" max="9474" width="14.5546875" customWidth="1"/>
    <col min="9475" max="9475" width="11.109375" customWidth="1"/>
    <col min="9476" max="9476" width="10" customWidth="1"/>
    <col min="9477" max="9477" width="0" hidden="1" customWidth="1"/>
    <col min="9478" max="9478" width="10" customWidth="1"/>
    <col min="9479" max="9479" width="0" hidden="1" customWidth="1"/>
    <col min="9480" max="9480" width="12.21875" customWidth="1"/>
    <col min="9481" max="9481" width="10.21875" customWidth="1"/>
    <col min="9489" max="9489" width="9.88671875" customWidth="1"/>
    <col min="9496" max="9496" width="11.88671875" customWidth="1"/>
    <col min="9729" max="9729" width="31.44140625" customWidth="1"/>
    <col min="9730" max="9730" width="14.5546875" customWidth="1"/>
    <col min="9731" max="9731" width="11.109375" customWidth="1"/>
    <col min="9732" max="9732" width="10" customWidth="1"/>
    <col min="9733" max="9733" width="0" hidden="1" customWidth="1"/>
    <col min="9734" max="9734" width="10" customWidth="1"/>
    <col min="9735" max="9735" width="0" hidden="1" customWidth="1"/>
    <col min="9736" max="9736" width="12.21875" customWidth="1"/>
    <col min="9737" max="9737" width="10.21875" customWidth="1"/>
    <col min="9745" max="9745" width="9.88671875" customWidth="1"/>
    <col min="9752" max="9752" width="11.88671875" customWidth="1"/>
    <col min="9985" max="9985" width="31.44140625" customWidth="1"/>
    <col min="9986" max="9986" width="14.5546875" customWidth="1"/>
    <col min="9987" max="9987" width="11.109375" customWidth="1"/>
    <col min="9988" max="9988" width="10" customWidth="1"/>
    <col min="9989" max="9989" width="0" hidden="1" customWidth="1"/>
    <col min="9990" max="9990" width="10" customWidth="1"/>
    <col min="9991" max="9991" width="0" hidden="1" customWidth="1"/>
    <col min="9992" max="9992" width="12.21875" customWidth="1"/>
    <col min="9993" max="9993" width="10.21875" customWidth="1"/>
    <col min="10001" max="10001" width="9.88671875" customWidth="1"/>
    <col min="10008" max="10008" width="11.88671875" customWidth="1"/>
    <col min="10241" max="10241" width="31.44140625" customWidth="1"/>
    <col min="10242" max="10242" width="14.5546875" customWidth="1"/>
    <col min="10243" max="10243" width="11.109375" customWidth="1"/>
    <col min="10244" max="10244" width="10" customWidth="1"/>
    <col min="10245" max="10245" width="0" hidden="1" customWidth="1"/>
    <col min="10246" max="10246" width="10" customWidth="1"/>
    <col min="10247" max="10247" width="0" hidden="1" customWidth="1"/>
    <col min="10248" max="10248" width="12.21875" customWidth="1"/>
    <col min="10249" max="10249" width="10.21875" customWidth="1"/>
    <col min="10257" max="10257" width="9.88671875" customWidth="1"/>
    <col min="10264" max="10264" width="11.88671875" customWidth="1"/>
    <col min="10497" max="10497" width="31.44140625" customWidth="1"/>
    <col min="10498" max="10498" width="14.5546875" customWidth="1"/>
    <col min="10499" max="10499" width="11.109375" customWidth="1"/>
    <col min="10500" max="10500" width="10" customWidth="1"/>
    <col min="10501" max="10501" width="0" hidden="1" customWidth="1"/>
    <col min="10502" max="10502" width="10" customWidth="1"/>
    <col min="10503" max="10503" width="0" hidden="1" customWidth="1"/>
    <col min="10504" max="10504" width="12.21875" customWidth="1"/>
    <col min="10505" max="10505" width="10.21875" customWidth="1"/>
    <col min="10513" max="10513" width="9.88671875" customWidth="1"/>
    <col min="10520" max="10520" width="11.88671875" customWidth="1"/>
    <col min="10753" max="10753" width="31.44140625" customWidth="1"/>
    <col min="10754" max="10754" width="14.5546875" customWidth="1"/>
    <col min="10755" max="10755" width="11.109375" customWidth="1"/>
    <col min="10756" max="10756" width="10" customWidth="1"/>
    <col min="10757" max="10757" width="0" hidden="1" customWidth="1"/>
    <col min="10758" max="10758" width="10" customWidth="1"/>
    <col min="10759" max="10759" width="0" hidden="1" customWidth="1"/>
    <col min="10760" max="10760" width="12.21875" customWidth="1"/>
    <col min="10761" max="10761" width="10.21875" customWidth="1"/>
    <col min="10769" max="10769" width="9.88671875" customWidth="1"/>
    <col min="10776" max="10776" width="11.88671875" customWidth="1"/>
    <col min="11009" max="11009" width="31.44140625" customWidth="1"/>
    <col min="11010" max="11010" width="14.5546875" customWidth="1"/>
    <col min="11011" max="11011" width="11.109375" customWidth="1"/>
    <col min="11012" max="11012" width="10" customWidth="1"/>
    <col min="11013" max="11013" width="0" hidden="1" customWidth="1"/>
    <col min="11014" max="11014" width="10" customWidth="1"/>
    <col min="11015" max="11015" width="0" hidden="1" customWidth="1"/>
    <col min="11016" max="11016" width="12.21875" customWidth="1"/>
    <col min="11017" max="11017" width="10.21875" customWidth="1"/>
    <col min="11025" max="11025" width="9.88671875" customWidth="1"/>
    <col min="11032" max="11032" width="11.88671875" customWidth="1"/>
    <col min="11265" max="11265" width="31.44140625" customWidth="1"/>
    <col min="11266" max="11266" width="14.5546875" customWidth="1"/>
    <col min="11267" max="11267" width="11.109375" customWidth="1"/>
    <col min="11268" max="11268" width="10" customWidth="1"/>
    <col min="11269" max="11269" width="0" hidden="1" customWidth="1"/>
    <col min="11270" max="11270" width="10" customWidth="1"/>
    <col min="11271" max="11271" width="0" hidden="1" customWidth="1"/>
    <col min="11272" max="11272" width="12.21875" customWidth="1"/>
    <col min="11273" max="11273" width="10.21875" customWidth="1"/>
    <col min="11281" max="11281" width="9.88671875" customWidth="1"/>
    <col min="11288" max="11288" width="11.88671875" customWidth="1"/>
    <col min="11521" max="11521" width="31.44140625" customWidth="1"/>
    <col min="11522" max="11522" width="14.5546875" customWidth="1"/>
    <col min="11523" max="11523" width="11.109375" customWidth="1"/>
    <col min="11524" max="11524" width="10" customWidth="1"/>
    <col min="11525" max="11525" width="0" hidden="1" customWidth="1"/>
    <col min="11526" max="11526" width="10" customWidth="1"/>
    <col min="11527" max="11527" width="0" hidden="1" customWidth="1"/>
    <col min="11528" max="11528" width="12.21875" customWidth="1"/>
    <col min="11529" max="11529" width="10.21875" customWidth="1"/>
    <col min="11537" max="11537" width="9.88671875" customWidth="1"/>
    <col min="11544" max="11544" width="11.88671875" customWidth="1"/>
    <col min="11777" max="11777" width="31.44140625" customWidth="1"/>
    <col min="11778" max="11778" width="14.5546875" customWidth="1"/>
    <col min="11779" max="11779" width="11.109375" customWidth="1"/>
    <col min="11780" max="11780" width="10" customWidth="1"/>
    <col min="11781" max="11781" width="0" hidden="1" customWidth="1"/>
    <col min="11782" max="11782" width="10" customWidth="1"/>
    <col min="11783" max="11783" width="0" hidden="1" customWidth="1"/>
    <col min="11784" max="11784" width="12.21875" customWidth="1"/>
    <col min="11785" max="11785" width="10.21875" customWidth="1"/>
    <col min="11793" max="11793" width="9.88671875" customWidth="1"/>
    <col min="11800" max="11800" width="11.88671875" customWidth="1"/>
    <col min="12033" max="12033" width="31.44140625" customWidth="1"/>
    <col min="12034" max="12034" width="14.5546875" customWidth="1"/>
    <col min="12035" max="12035" width="11.109375" customWidth="1"/>
    <col min="12036" max="12036" width="10" customWidth="1"/>
    <col min="12037" max="12037" width="0" hidden="1" customWidth="1"/>
    <col min="12038" max="12038" width="10" customWidth="1"/>
    <col min="12039" max="12039" width="0" hidden="1" customWidth="1"/>
    <col min="12040" max="12040" width="12.21875" customWidth="1"/>
    <col min="12041" max="12041" width="10.21875" customWidth="1"/>
    <col min="12049" max="12049" width="9.88671875" customWidth="1"/>
    <col min="12056" max="12056" width="11.88671875" customWidth="1"/>
    <col min="12289" max="12289" width="31.44140625" customWidth="1"/>
    <col min="12290" max="12290" width="14.5546875" customWidth="1"/>
    <col min="12291" max="12291" width="11.109375" customWidth="1"/>
    <col min="12292" max="12292" width="10" customWidth="1"/>
    <col min="12293" max="12293" width="0" hidden="1" customWidth="1"/>
    <col min="12294" max="12294" width="10" customWidth="1"/>
    <col min="12295" max="12295" width="0" hidden="1" customWidth="1"/>
    <col min="12296" max="12296" width="12.21875" customWidth="1"/>
    <col min="12297" max="12297" width="10.21875" customWidth="1"/>
    <col min="12305" max="12305" width="9.88671875" customWidth="1"/>
    <col min="12312" max="12312" width="11.88671875" customWidth="1"/>
    <col min="12545" max="12545" width="31.44140625" customWidth="1"/>
    <col min="12546" max="12546" width="14.5546875" customWidth="1"/>
    <col min="12547" max="12547" width="11.109375" customWidth="1"/>
    <col min="12548" max="12548" width="10" customWidth="1"/>
    <col min="12549" max="12549" width="0" hidden="1" customWidth="1"/>
    <col min="12550" max="12550" width="10" customWidth="1"/>
    <col min="12551" max="12551" width="0" hidden="1" customWidth="1"/>
    <col min="12552" max="12552" width="12.21875" customWidth="1"/>
    <col min="12553" max="12553" width="10.21875" customWidth="1"/>
    <col min="12561" max="12561" width="9.88671875" customWidth="1"/>
    <col min="12568" max="12568" width="11.88671875" customWidth="1"/>
    <col min="12801" max="12801" width="31.44140625" customWidth="1"/>
    <col min="12802" max="12802" width="14.5546875" customWidth="1"/>
    <col min="12803" max="12803" width="11.109375" customWidth="1"/>
    <col min="12804" max="12804" width="10" customWidth="1"/>
    <col min="12805" max="12805" width="0" hidden="1" customWidth="1"/>
    <col min="12806" max="12806" width="10" customWidth="1"/>
    <col min="12807" max="12807" width="0" hidden="1" customWidth="1"/>
    <col min="12808" max="12808" width="12.21875" customWidth="1"/>
    <col min="12809" max="12809" width="10.21875" customWidth="1"/>
    <col min="12817" max="12817" width="9.88671875" customWidth="1"/>
    <col min="12824" max="12824" width="11.88671875" customWidth="1"/>
    <col min="13057" max="13057" width="31.44140625" customWidth="1"/>
    <col min="13058" max="13058" width="14.5546875" customWidth="1"/>
    <col min="13059" max="13059" width="11.109375" customWidth="1"/>
    <col min="13060" max="13060" width="10" customWidth="1"/>
    <col min="13061" max="13061" width="0" hidden="1" customWidth="1"/>
    <col min="13062" max="13062" width="10" customWidth="1"/>
    <col min="13063" max="13063" width="0" hidden="1" customWidth="1"/>
    <col min="13064" max="13064" width="12.21875" customWidth="1"/>
    <col min="13065" max="13065" width="10.21875" customWidth="1"/>
    <col min="13073" max="13073" width="9.88671875" customWidth="1"/>
    <col min="13080" max="13080" width="11.88671875" customWidth="1"/>
    <col min="13313" max="13313" width="31.44140625" customWidth="1"/>
    <col min="13314" max="13314" width="14.5546875" customWidth="1"/>
    <col min="13315" max="13315" width="11.109375" customWidth="1"/>
    <col min="13316" max="13316" width="10" customWidth="1"/>
    <col min="13317" max="13317" width="0" hidden="1" customWidth="1"/>
    <col min="13318" max="13318" width="10" customWidth="1"/>
    <col min="13319" max="13319" width="0" hidden="1" customWidth="1"/>
    <col min="13320" max="13320" width="12.21875" customWidth="1"/>
    <col min="13321" max="13321" width="10.21875" customWidth="1"/>
    <col min="13329" max="13329" width="9.88671875" customWidth="1"/>
    <col min="13336" max="13336" width="11.88671875" customWidth="1"/>
    <col min="13569" max="13569" width="31.44140625" customWidth="1"/>
    <col min="13570" max="13570" width="14.5546875" customWidth="1"/>
    <col min="13571" max="13571" width="11.109375" customWidth="1"/>
    <col min="13572" max="13572" width="10" customWidth="1"/>
    <col min="13573" max="13573" width="0" hidden="1" customWidth="1"/>
    <col min="13574" max="13574" width="10" customWidth="1"/>
    <col min="13575" max="13575" width="0" hidden="1" customWidth="1"/>
    <col min="13576" max="13576" width="12.21875" customWidth="1"/>
    <col min="13577" max="13577" width="10.21875" customWidth="1"/>
    <col min="13585" max="13585" width="9.88671875" customWidth="1"/>
    <col min="13592" max="13592" width="11.88671875" customWidth="1"/>
    <col min="13825" max="13825" width="31.44140625" customWidth="1"/>
    <col min="13826" max="13826" width="14.5546875" customWidth="1"/>
    <col min="13827" max="13827" width="11.109375" customWidth="1"/>
    <col min="13828" max="13828" width="10" customWidth="1"/>
    <col min="13829" max="13829" width="0" hidden="1" customWidth="1"/>
    <col min="13830" max="13830" width="10" customWidth="1"/>
    <col min="13831" max="13831" width="0" hidden="1" customWidth="1"/>
    <col min="13832" max="13832" width="12.21875" customWidth="1"/>
    <col min="13833" max="13833" width="10.21875" customWidth="1"/>
    <col min="13841" max="13841" width="9.88671875" customWidth="1"/>
    <col min="13848" max="13848" width="11.88671875" customWidth="1"/>
    <col min="14081" max="14081" width="31.44140625" customWidth="1"/>
    <col min="14082" max="14082" width="14.5546875" customWidth="1"/>
    <col min="14083" max="14083" width="11.109375" customWidth="1"/>
    <col min="14084" max="14084" width="10" customWidth="1"/>
    <col min="14085" max="14085" width="0" hidden="1" customWidth="1"/>
    <col min="14086" max="14086" width="10" customWidth="1"/>
    <col min="14087" max="14087" width="0" hidden="1" customWidth="1"/>
    <col min="14088" max="14088" width="12.21875" customWidth="1"/>
    <col min="14089" max="14089" width="10.21875" customWidth="1"/>
    <col min="14097" max="14097" width="9.88671875" customWidth="1"/>
    <col min="14104" max="14104" width="11.88671875" customWidth="1"/>
    <col min="14337" max="14337" width="31.44140625" customWidth="1"/>
    <col min="14338" max="14338" width="14.5546875" customWidth="1"/>
    <col min="14339" max="14339" width="11.109375" customWidth="1"/>
    <col min="14340" max="14340" width="10" customWidth="1"/>
    <col min="14341" max="14341" width="0" hidden="1" customWidth="1"/>
    <col min="14342" max="14342" width="10" customWidth="1"/>
    <col min="14343" max="14343" width="0" hidden="1" customWidth="1"/>
    <col min="14344" max="14344" width="12.21875" customWidth="1"/>
    <col min="14345" max="14345" width="10.21875" customWidth="1"/>
    <col min="14353" max="14353" width="9.88671875" customWidth="1"/>
    <col min="14360" max="14360" width="11.88671875" customWidth="1"/>
    <col min="14593" max="14593" width="31.44140625" customWidth="1"/>
    <col min="14594" max="14594" width="14.5546875" customWidth="1"/>
    <col min="14595" max="14595" width="11.109375" customWidth="1"/>
    <col min="14596" max="14596" width="10" customWidth="1"/>
    <col min="14597" max="14597" width="0" hidden="1" customWidth="1"/>
    <col min="14598" max="14598" width="10" customWidth="1"/>
    <col min="14599" max="14599" width="0" hidden="1" customWidth="1"/>
    <col min="14600" max="14600" width="12.21875" customWidth="1"/>
    <col min="14601" max="14601" width="10.21875" customWidth="1"/>
    <col min="14609" max="14609" width="9.88671875" customWidth="1"/>
    <col min="14616" max="14616" width="11.88671875" customWidth="1"/>
    <col min="14849" max="14849" width="31.44140625" customWidth="1"/>
    <col min="14850" max="14850" width="14.5546875" customWidth="1"/>
    <col min="14851" max="14851" width="11.109375" customWidth="1"/>
    <col min="14852" max="14852" width="10" customWidth="1"/>
    <col min="14853" max="14853" width="0" hidden="1" customWidth="1"/>
    <col min="14854" max="14854" width="10" customWidth="1"/>
    <col min="14855" max="14855" width="0" hidden="1" customWidth="1"/>
    <col min="14856" max="14856" width="12.21875" customWidth="1"/>
    <col min="14857" max="14857" width="10.21875" customWidth="1"/>
    <col min="14865" max="14865" width="9.88671875" customWidth="1"/>
    <col min="14872" max="14872" width="11.88671875" customWidth="1"/>
    <col min="15105" max="15105" width="31.44140625" customWidth="1"/>
    <col min="15106" max="15106" width="14.5546875" customWidth="1"/>
    <col min="15107" max="15107" width="11.109375" customWidth="1"/>
    <col min="15108" max="15108" width="10" customWidth="1"/>
    <col min="15109" max="15109" width="0" hidden="1" customWidth="1"/>
    <col min="15110" max="15110" width="10" customWidth="1"/>
    <col min="15111" max="15111" width="0" hidden="1" customWidth="1"/>
    <col min="15112" max="15112" width="12.21875" customWidth="1"/>
    <col min="15113" max="15113" width="10.21875" customWidth="1"/>
    <col min="15121" max="15121" width="9.88671875" customWidth="1"/>
    <col min="15128" max="15128" width="11.88671875" customWidth="1"/>
    <col min="15361" max="15361" width="31.44140625" customWidth="1"/>
    <col min="15362" max="15362" width="14.5546875" customWidth="1"/>
    <col min="15363" max="15363" width="11.109375" customWidth="1"/>
    <col min="15364" max="15364" width="10" customWidth="1"/>
    <col min="15365" max="15365" width="0" hidden="1" customWidth="1"/>
    <col min="15366" max="15366" width="10" customWidth="1"/>
    <col min="15367" max="15367" width="0" hidden="1" customWidth="1"/>
    <col min="15368" max="15368" width="12.21875" customWidth="1"/>
    <col min="15369" max="15369" width="10.21875" customWidth="1"/>
    <col min="15377" max="15377" width="9.88671875" customWidth="1"/>
    <col min="15384" max="15384" width="11.88671875" customWidth="1"/>
    <col min="15617" max="15617" width="31.44140625" customWidth="1"/>
    <col min="15618" max="15618" width="14.5546875" customWidth="1"/>
    <col min="15619" max="15619" width="11.109375" customWidth="1"/>
    <col min="15620" max="15620" width="10" customWidth="1"/>
    <col min="15621" max="15621" width="0" hidden="1" customWidth="1"/>
    <col min="15622" max="15622" width="10" customWidth="1"/>
    <col min="15623" max="15623" width="0" hidden="1" customWidth="1"/>
    <col min="15624" max="15624" width="12.21875" customWidth="1"/>
    <col min="15625" max="15625" width="10.21875" customWidth="1"/>
    <col min="15633" max="15633" width="9.88671875" customWidth="1"/>
    <col min="15640" max="15640" width="11.88671875" customWidth="1"/>
    <col min="15873" max="15873" width="31.44140625" customWidth="1"/>
    <col min="15874" max="15874" width="14.5546875" customWidth="1"/>
    <col min="15875" max="15875" width="11.109375" customWidth="1"/>
    <col min="15876" max="15876" width="10" customWidth="1"/>
    <col min="15877" max="15877" width="0" hidden="1" customWidth="1"/>
    <col min="15878" max="15878" width="10" customWidth="1"/>
    <col min="15879" max="15879" width="0" hidden="1" customWidth="1"/>
    <col min="15880" max="15880" width="12.21875" customWidth="1"/>
    <col min="15881" max="15881" width="10.21875" customWidth="1"/>
    <col min="15889" max="15889" width="9.88671875" customWidth="1"/>
    <col min="15896" max="15896" width="11.88671875" customWidth="1"/>
    <col min="16129" max="16129" width="31.44140625" customWidth="1"/>
    <col min="16130" max="16130" width="14.5546875" customWidth="1"/>
    <col min="16131" max="16131" width="11.109375" customWidth="1"/>
    <col min="16132" max="16132" width="10" customWidth="1"/>
    <col min="16133" max="16133" width="0" hidden="1" customWidth="1"/>
    <col min="16134" max="16134" width="10" customWidth="1"/>
    <col min="16135" max="16135" width="0" hidden="1" customWidth="1"/>
    <col min="16136" max="16136" width="12.21875" customWidth="1"/>
    <col min="16137" max="16137" width="10.21875" customWidth="1"/>
    <col min="16145" max="16145" width="9.88671875" customWidth="1"/>
    <col min="16152" max="16152" width="11.88671875" customWidth="1"/>
  </cols>
  <sheetData>
    <row r="1" spans="1:24" ht="45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4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399999999999999" x14ac:dyDescent="0.3">
      <c r="A3" s="4" t="s">
        <v>1</v>
      </c>
      <c r="B3" s="5" t="s">
        <v>2</v>
      </c>
      <c r="C3" s="5"/>
      <c r="D3" s="5"/>
      <c r="E3" s="5"/>
      <c r="F3" s="5"/>
      <c r="G3" s="5"/>
      <c r="H3" s="5" t="s">
        <v>3</v>
      </c>
      <c r="I3" s="5"/>
      <c r="J3" s="5"/>
      <c r="K3" s="5"/>
      <c r="L3" s="5"/>
      <c r="M3" s="5"/>
      <c r="N3" s="5"/>
      <c r="O3" s="5"/>
      <c r="P3" s="5"/>
      <c r="Q3" s="5" t="s">
        <v>4</v>
      </c>
      <c r="R3" s="5"/>
      <c r="S3" s="5"/>
      <c r="T3" s="5"/>
      <c r="U3" s="5"/>
      <c r="V3" s="5"/>
      <c r="W3" s="5"/>
      <c r="X3" s="6" t="s">
        <v>5</v>
      </c>
    </row>
    <row r="4" spans="1:24" ht="17.399999999999999" x14ac:dyDescent="0.3">
      <c r="A4" s="7"/>
      <c r="B4" s="6" t="s">
        <v>6</v>
      </c>
      <c r="C4" s="8" t="s">
        <v>7</v>
      </c>
      <c r="D4" s="8"/>
      <c r="E4" s="8"/>
      <c r="F4" s="8"/>
      <c r="G4" s="8"/>
      <c r="H4" s="6" t="s">
        <v>6</v>
      </c>
      <c r="I4" s="8" t="s">
        <v>7</v>
      </c>
      <c r="J4" s="8"/>
      <c r="K4" s="8"/>
      <c r="L4" s="8"/>
      <c r="M4" s="8"/>
      <c r="N4" s="8"/>
      <c r="O4" s="8"/>
      <c r="P4" s="8"/>
      <c r="Q4" s="6" t="s">
        <v>6</v>
      </c>
      <c r="R4" s="9" t="s">
        <v>7</v>
      </c>
      <c r="S4" s="10"/>
      <c r="T4" s="10"/>
      <c r="U4" s="10"/>
      <c r="V4" s="10"/>
      <c r="W4" s="11"/>
      <c r="X4" s="6"/>
    </row>
    <row r="5" spans="1:24" ht="60.6" x14ac:dyDescent="0.25">
      <c r="A5" s="12"/>
      <c r="B5" s="6"/>
      <c r="C5" s="13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6"/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12</v>
      </c>
      <c r="Q5" s="6"/>
      <c r="R5" s="13" t="s">
        <v>20</v>
      </c>
      <c r="S5" s="13" t="s">
        <v>21</v>
      </c>
      <c r="T5" s="13" t="s">
        <v>22</v>
      </c>
      <c r="U5" s="14" t="s">
        <v>23</v>
      </c>
      <c r="V5" s="14" t="s">
        <v>24</v>
      </c>
      <c r="W5" s="13" t="s">
        <v>12</v>
      </c>
      <c r="X5" s="6"/>
    </row>
    <row r="6" spans="1:24" ht="20.399999999999999" x14ac:dyDescent="0.35">
      <c r="A6" s="16" t="s">
        <v>25</v>
      </c>
      <c r="B6" s="17">
        <f>B8+B9</f>
        <v>41501</v>
      </c>
      <c r="C6" s="17">
        <f t="shared" ref="C6:X6" si="0">C8+C9</f>
        <v>39350</v>
      </c>
      <c r="D6" s="17">
        <f t="shared" si="0"/>
        <v>350</v>
      </c>
      <c r="E6" s="17">
        <f t="shared" si="0"/>
        <v>0</v>
      </c>
      <c r="F6" s="17">
        <f t="shared" si="0"/>
        <v>1801</v>
      </c>
      <c r="G6" s="17">
        <f t="shared" si="0"/>
        <v>0</v>
      </c>
      <c r="H6" s="17">
        <f t="shared" si="0"/>
        <v>21404</v>
      </c>
      <c r="I6" s="17">
        <f t="shared" si="0"/>
        <v>5928</v>
      </c>
      <c r="J6" s="17">
        <f t="shared" si="0"/>
        <v>6119</v>
      </c>
      <c r="K6" s="17">
        <f t="shared" si="0"/>
        <v>893</v>
      </c>
      <c r="L6" s="17">
        <f t="shared" si="0"/>
        <v>769</v>
      </c>
      <c r="M6" s="17">
        <f t="shared" si="0"/>
        <v>3132</v>
      </c>
      <c r="N6" s="17">
        <f t="shared" si="0"/>
        <v>1908</v>
      </c>
      <c r="O6" s="17">
        <f t="shared" si="0"/>
        <v>0</v>
      </c>
      <c r="P6" s="17">
        <f t="shared" si="0"/>
        <v>2655</v>
      </c>
      <c r="Q6" s="17">
        <f t="shared" si="0"/>
        <v>6525</v>
      </c>
      <c r="R6" s="17">
        <f t="shared" si="0"/>
        <v>1293</v>
      </c>
      <c r="S6" s="17">
        <f t="shared" si="0"/>
        <v>4748</v>
      </c>
      <c r="T6" s="17">
        <f t="shared" si="0"/>
        <v>323</v>
      </c>
      <c r="U6" s="17">
        <f t="shared" si="0"/>
        <v>26</v>
      </c>
      <c r="V6" s="17">
        <f t="shared" si="0"/>
        <v>114</v>
      </c>
      <c r="W6" s="17">
        <f t="shared" si="0"/>
        <v>21</v>
      </c>
      <c r="X6" s="17">
        <f t="shared" si="0"/>
        <v>69430</v>
      </c>
    </row>
    <row r="7" spans="1:24" ht="17.399999999999999" x14ac:dyDescent="0.3">
      <c r="A7" s="18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f t="shared" ref="X7:X21" si="1">Q7+H7+B7</f>
        <v>0</v>
      </c>
    </row>
    <row r="8" spans="1:24" ht="18" x14ac:dyDescent="0.35">
      <c r="A8" s="19" t="s">
        <v>27</v>
      </c>
      <c r="B8" s="17">
        <f>B18+B19+B20+B21</f>
        <v>35545</v>
      </c>
      <c r="C8" s="17">
        <f t="shared" ref="C8:X8" si="2">C18+C19+C20+C21</f>
        <v>33834</v>
      </c>
      <c r="D8" s="17">
        <f t="shared" si="2"/>
        <v>217</v>
      </c>
      <c r="E8" s="17">
        <f t="shared" si="2"/>
        <v>0</v>
      </c>
      <c r="F8" s="17">
        <f t="shared" si="2"/>
        <v>1494</v>
      </c>
      <c r="G8" s="17">
        <f t="shared" si="2"/>
        <v>0</v>
      </c>
      <c r="H8" s="17">
        <f t="shared" si="2"/>
        <v>6440</v>
      </c>
      <c r="I8" s="17">
        <f t="shared" si="2"/>
        <v>1898</v>
      </c>
      <c r="J8" s="17">
        <f t="shared" si="2"/>
        <v>2631</v>
      </c>
      <c r="K8" s="17">
        <f t="shared" si="2"/>
        <v>232</v>
      </c>
      <c r="L8" s="17">
        <f t="shared" si="2"/>
        <v>119</v>
      </c>
      <c r="M8" s="17">
        <f t="shared" si="2"/>
        <v>222</v>
      </c>
      <c r="N8" s="17">
        <f t="shared" si="2"/>
        <v>628</v>
      </c>
      <c r="O8" s="17">
        <f t="shared" si="2"/>
        <v>0</v>
      </c>
      <c r="P8" s="17">
        <f t="shared" si="2"/>
        <v>710</v>
      </c>
      <c r="Q8" s="17">
        <f t="shared" si="2"/>
        <v>2699</v>
      </c>
      <c r="R8" s="17">
        <f t="shared" si="2"/>
        <v>217</v>
      </c>
      <c r="S8" s="17">
        <f t="shared" si="2"/>
        <v>2386</v>
      </c>
      <c r="T8" s="17">
        <f t="shared" si="2"/>
        <v>96</v>
      </c>
      <c r="U8" s="17">
        <f t="shared" si="2"/>
        <v>0</v>
      </c>
      <c r="V8" s="17">
        <f t="shared" si="2"/>
        <v>0</v>
      </c>
      <c r="W8" s="17">
        <f t="shared" si="2"/>
        <v>0</v>
      </c>
      <c r="X8" s="17">
        <f t="shared" si="2"/>
        <v>44684</v>
      </c>
    </row>
    <row r="9" spans="1:24" ht="18" x14ac:dyDescent="0.35">
      <c r="A9" s="20" t="s">
        <v>28</v>
      </c>
      <c r="B9" s="17">
        <f t="shared" ref="B9:B21" si="3">SUM(C9:G9)</f>
        <v>5956</v>
      </c>
      <c r="C9" s="17">
        <f>C11+C12</f>
        <v>5516</v>
      </c>
      <c r="D9" s="17">
        <f>D11+D12</f>
        <v>133</v>
      </c>
      <c r="E9" s="17">
        <f>E11+E12</f>
        <v>0</v>
      </c>
      <c r="F9" s="17">
        <f>F11+F12</f>
        <v>307</v>
      </c>
      <c r="G9" s="17">
        <f>G11+G12</f>
        <v>0</v>
      </c>
      <c r="H9" s="17">
        <f t="shared" ref="H9:H21" si="4">SUM(I9:P9)</f>
        <v>14964</v>
      </c>
      <c r="I9" s="17">
        <f t="shared" ref="I9:P9" si="5">I11+I12</f>
        <v>4030</v>
      </c>
      <c r="J9" s="17">
        <f t="shared" si="5"/>
        <v>3488</v>
      </c>
      <c r="K9" s="17">
        <f t="shared" si="5"/>
        <v>661</v>
      </c>
      <c r="L9" s="17">
        <f t="shared" si="5"/>
        <v>650</v>
      </c>
      <c r="M9" s="17">
        <f t="shared" si="5"/>
        <v>2910</v>
      </c>
      <c r="N9" s="17">
        <f t="shared" si="5"/>
        <v>1280</v>
      </c>
      <c r="O9" s="17">
        <f t="shared" si="5"/>
        <v>0</v>
      </c>
      <c r="P9" s="17">
        <f t="shared" si="5"/>
        <v>1945</v>
      </c>
      <c r="Q9" s="17">
        <f t="shared" ref="Q9:Q21" si="6">SUM(R9:W9)</f>
        <v>3826</v>
      </c>
      <c r="R9" s="17">
        <f t="shared" ref="R9:W9" si="7">R11+R12</f>
        <v>1076</v>
      </c>
      <c r="S9" s="17">
        <f t="shared" si="7"/>
        <v>2362</v>
      </c>
      <c r="T9" s="17">
        <f t="shared" si="7"/>
        <v>227</v>
      </c>
      <c r="U9" s="17">
        <f t="shared" si="7"/>
        <v>26</v>
      </c>
      <c r="V9" s="17">
        <f t="shared" si="7"/>
        <v>114</v>
      </c>
      <c r="W9" s="17">
        <f t="shared" si="7"/>
        <v>21</v>
      </c>
      <c r="X9" s="17">
        <f t="shared" si="1"/>
        <v>24746</v>
      </c>
    </row>
    <row r="10" spans="1:24" ht="17.399999999999999" x14ac:dyDescent="0.3">
      <c r="A10" s="18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8" x14ac:dyDescent="0.35">
      <c r="A11" s="20" t="s">
        <v>30</v>
      </c>
      <c r="B11" s="17">
        <f t="shared" si="3"/>
        <v>3973</v>
      </c>
      <c r="C11" s="17">
        <v>3678</v>
      </c>
      <c r="D11" s="17">
        <v>89</v>
      </c>
      <c r="E11" s="17"/>
      <c r="F11" s="17">
        <v>206</v>
      </c>
      <c r="G11" s="17"/>
      <c r="H11" s="17">
        <f t="shared" si="4"/>
        <v>6818</v>
      </c>
      <c r="I11" s="17">
        <v>1812</v>
      </c>
      <c r="J11" s="17">
        <v>1595</v>
      </c>
      <c r="K11" s="17">
        <v>261</v>
      </c>
      <c r="L11" s="17">
        <v>250</v>
      </c>
      <c r="M11" s="17">
        <v>1305</v>
      </c>
      <c r="N11" s="17">
        <v>750</v>
      </c>
      <c r="O11" s="17"/>
      <c r="P11" s="17">
        <v>845</v>
      </c>
      <c r="Q11" s="17">
        <f t="shared" si="6"/>
        <v>2402</v>
      </c>
      <c r="R11" s="17">
        <v>670</v>
      </c>
      <c r="S11" s="17">
        <v>1575</v>
      </c>
      <c r="T11" s="17">
        <v>157</v>
      </c>
      <c r="U11" s="17"/>
      <c r="V11" s="17"/>
      <c r="W11" s="17"/>
      <c r="X11" s="17">
        <f t="shared" si="1"/>
        <v>13193</v>
      </c>
    </row>
    <row r="12" spans="1:24" ht="18" x14ac:dyDescent="0.3">
      <c r="A12" s="21" t="s">
        <v>31</v>
      </c>
      <c r="B12" s="17">
        <f t="shared" si="3"/>
        <v>1983</v>
      </c>
      <c r="C12" s="17">
        <v>1838</v>
      </c>
      <c r="D12" s="17">
        <v>44</v>
      </c>
      <c r="E12" s="17"/>
      <c r="F12" s="17">
        <v>101</v>
      </c>
      <c r="G12" s="17"/>
      <c r="H12" s="17">
        <f t="shared" si="4"/>
        <v>8146</v>
      </c>
      <c r="I12" s="17">
        <v>2218</v>
      </c>
      <c r="J12" s="17">
        <v>1893</v>
      </c>
      <c r="K12" s="17">
        <v>400</v>
      </c>
      <c r="L12" s="17">
        <v>400</v>
      </c>
      <c r="M12" s="17">
        <v>1605</v>
      </c>
      <c r="N12" s="17">
        <v>530</v>
      </c>
      <c r="O12" s="17"/>
      <c r="P12" s="17">
        <v>1100</v>
      </c>
      <c r="Q12" s="17">
        <f t="shared" si="6"/>
        <v>1424</v>
      </c>
      <c r="R12" s="17">
        <v>406</v>
      </c>
      <c r="S12" s="17">
        <v>787</v>
      </c>
      <c r="T12" s="17">
        <v>70</v>
      </c>
      <c r="U12" s="17">
        <v>26</v>
      </c>
      <c r="V12" s="17">
        <v>114</v>
      </c>
      <c r="W12" s="17">
        <v>21</v>
      </c>
      <c r="X12" s="17">
        <f t="shared" si="1"/>
        <v>11553</v>
      </c>
    </row>
    <row r="13" spans="1:24" ht="31.2" x14ac:dyDescent="0.3">
      <c r="A13" s="22" t="s">
        <v>32</v>
      </c>
      <c r="B13" s="17"/>
      <c r="C13" s="2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x14ac:dyDescent="0.35">
      <c r="A14" s="24" t="s">
        <v>33</v>
      </c>
      <c r="B14" s="17">
        <f t="shared" si="3"/>
        <v>22688</v>
      </c>
      <c r="C14" s="17">
        <v>21616</v>
      </c>
      <c r="D14" s="17">
        <v>92</v>
      </c>
      <c r="E14" s="17"/>
      <c r="F14" s="17">
        <v>980</v>
      </c>
      <c r="G14" s="17"/>
      <c r="H14" s="17">
        <f t="shared" si="4"/>
        <v>4925</v>
      </c>
      <c r="I14" s="17">
        <v>1576</v>
      </c>
      <c r="J14" s="17">
        <v>2037</v>
      </c>
      <c r="K14" s="17">
        <v>172</v>
      </c>
      <c r="L14" s="17">
        <v>81</v>
      </c>
      <c r="M14" s="17">
        <v>122</v>
      </c>
      <c r="N14" s="17">
        <v>433</v>
      </c>
      <c r="O14" s="17"/>
      <c r="P14" s="17">
        <v>504</v>
      </c>
      <c r="Q14" s="17">
        <f t="shared" si="6"/>
        <v>2106</v>
      </c>
      <c r="R14" s="17">
        <v>147</v>
      </c>
      <c r="S14" s="17">
        <v>1919</v>
      </c>
      <c r="T14" s="17">
        <v>40</v>
      </c>
      <c r="U14" s="17"/>
      <c r="V14" s="17"/>
      <c r="W14" s="17"/>
      <c r="X14" s="17">
        <f t="shared" si="1"/>
        <v>29719</v>
      </c>
    </row>
    <row r="15" spans="1:24" ht="18" x14ac:dyDescent="0.35">
      <c r="A15" s="24" t="s">
        <v>34</v>
      </c>
      <c r="B15" s="17">
        <f t="shared" si="3"/>
        <v>12466</v>
      </c>
      <c r="C15" s="17">
        <v>11849</v>
      </c>
      <c r="D15" s="17">
        <v>110</v>
      </c>
      <c r="E15" s="17"/>
      <c r="F15" s="17">
        <v>507</v>
      </c>
      <c r="G15" s="17"/>
      <c r="H15" s="17">
        <f t="shared" si="4"/>
        <v>1466</v>
      </c>
      <c r="I15" s="17">
        <v>322</v>
      </c>
      <c r="J15" s="17">
        <v>571</v>
      </c>
      <c r="K15" s="17">
        <v>59</v>
      </c>
      <c r="L15" s="17">
        <v>37</v>
      </c>
      <c r="M15" s="17">
        <v>80</v>
      </c>
      <c r="N15" s="17">
        <v>195</v>
      </c>
      <c r="O15" s="17"/>
      <c r="P15" s="17">
        <v>202</v>
      </c>
      <c r="Q15" s="17">
        <f t="shared" si="6"/>
        <v>593</v>
      </c>
      <c r="R15" s="17">
        <v>70</v>
      </c>
      <c r="S15" s="17">
        <v>467</v>
      </c>
      <c r="T15" s="17">
        <v>56</v>
      </c>
      <c r="U15" s="17"/>
      <c r="V15" s="17"/>
      <c r="W15" s="17"/>
      <c r="X15" s="17">
        <f t="shared" si="1"/>
        <v>14525</v>
      </c>
    </row>
    <row r="16" spans="1:24" ht="18" x14ac:dyDescent="0.35">
      <c r="A16" s="24" t="s">
        <v>35</v>
      </c>
      <c r="B16" s="17">
        <f t="shared" si="3"/>
        <v>391</v>
      </c>
      <c r="C16" s="17">
        <v>369</v>
      </c>
      <c r="D16" s="17">
        <v>15</v>
      </c>
      <c r="E16" s="17"/>
      <c r="F16" s="17">
        <v>7</v>
      </c>
      <c r="G16" s="17"/>
      <c r="H16" s="17">
        <f t="shared" si="4"/>
        <v>49</v>
      </c>
      <c r="I16" s="17"/>
      <c r="J16" s="17">
        <v>23</v>
      </c>
      <c r="K16" s="17">
        <v>1</v>
      </c>
      <c r="L16" s="17">
        <v>1</v>
      </c>
      <c r="M16" s="17">
        <v>20</v>
      </c>
      <c r="N16" s="17"/>
      <c r="O16" s="17"/>
      <c r="P16" s="17">
        <v>4</v>
      </c>
      <c r="Q16" s="17">
        <f t="shared" si="6"/>
        <v>0</v>
      </c>
      <c r="R16" s="17"/>
      <c r="S16" s="17"/>
      <c r="T16" s="17"/>
      <c r="U16" s="17"/>
      <c r="V16" s="17"/>
      <c r="W16" s="17"/>
      <c r="X16" s="17">
        <f t="shared" si="1"/>
        <v>440</v>
      </c>
    </row>
    <row r="17" spans="1:24" ht="31.2" x14ac:dyDescent="0.3">
      <c r="A17" s="22" t="s">
        <v>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7.399999999999999" x14ac:dyDescent="0.3">
      <c r="A18" s="25" t="s">
        <v>37</v>
      </c>
      <c r="B18" s="17">
        <f t="shared" si="3"/>
        <v>1080</v>
      </c>
      <c r="C18" s="17">
        <v>1000</v>
      </c>
      <c r="D18" s="17"/>
      <c r="E18" s="17"/>
      <c r="F18" s="17">
        <v>80</v>
      </c>
      <c r="G18" s="17"/>
      <c r="H18" s="17">
        <f t="shared" si="4"/>
        <v>115</v>
      </c>
      <c r="I18" s="17">
        <v>70</v>
      </c>
      <c r="J18" s="17">
        <v>30</v>
      </c>
      <c r="K18" s="17"/>
      <c r="L18" s="17"/>
      <c r="M18" s="17"/>
      <c r="N18" s="17"/>
      <c r="O18" s="17"/>
      <c r="P18" s="17">
        <v>15</v>
      </c>
      <c r="Q18" s="17">
        <f t="shared" si="6"/>
        <v>100</v>
      </c>
      <c r="R18" s="17"/>
      <c r="S18" s="17">
        <v>100</v>
      </c>
      <c r="T18" s="17"/>
      <c r="U18" s="17"/>
      <c r="V18" s="17"/>
      <c r="W18" s="17"/>
      <c r="X18" s="17">
        <f t="shared" si="1"/>
        <v>1295</v>
      </c>
    </row>
    <row r="19" spans="1:24" ht="17.399999999999999" x14ac:dyDescent="0.3">
      <c r="A19" s="25" t="s">
        <v>38</v>
      </c>
      <c r="B19" s="17">
        <f t="shared" si="3"/>
        <v>7325</v>
      </c>
      <c r="C19" s="17">
        <v>7000</v>
      </c>
      <c r="D19" s="17">
        <v>25</v>
      </c>
      <c r="E19" s="17"/>
      <c r="F19" s="17">
        <v>300</v>
      </c>
      <c r="G19" s="17"/>
      <c r="H19" s="17">
        <f t="shared" si="4"/>
        <v>855</v>
      </c>
      <c r="I19" s="17">
        <v>170</v>
      </c>
      <c r="J19" s="17">
        <v>300</v>
      </c>
      <c r="K19" s="17">
        <v>15</v>
      </c>
      <c r="L19" s="17"/>
      <c r="M19" s="17"/>
      <c r="N19" s="17">
        <v>300</v>
      </c>
      <c r="O19" s="17"/>
      <c r="P19" s="17">
        <v>70</v>
      </c>
      <c r="Q19" s="17">
        <f t="shared" si="6"/>
        <v>1260</v>
      </c>
      <c r="R19" s="17">
        <v>50</v>
      </c>
      <c r="S19" s="17">
        <v>1200</v>
      </c>
      <c r="T19" s="17">
        <v>10</v>
      </c>
      <c r="U19" s="17"/>
      <c r="V19" s="17"/>
      <c r="W19" s="17"/>
      <c r="X19" s="17">
        <f t="shared" si="1"/>
        <v>9440</v>
      </c>
    </row>
    <row r="20" spans="1:24" ht="17.399999999999999" x14ac:dyDescent="0.3">
      <c r="A20" s="25" t="s">
        <v>39</v>
      </c>
      <c r="B20" s="17">
        <f t="shared" si="3"/>
        <v>15829</v>
      </c>
      <c r="C20" s="17">
        <v>15162</v>
      </c>
      <c r="D20" s="17">
        <v>67</v>
      </c>
      <c r="E20" s="17"/>
      <c r="F20" s="17">
        <v>600</v>
      </c>
      <c r="G20" s="17"/>
      <c r="H20" s="17">
        <f t="shared" si="4"/>
        <v>3147</v>
      </c>
      <c r="I20" s="17">
        <v>800</v>
      </c>
      <c r="J20" s="17">
        <v>1200</v>
      </c>
      <c r="K20" s="17">
        <v>122</v>
      </c>
      <c r="L20" s="17">
        <v>70</v>
      </c>
      <c r="M20" s="17">
        <v>222</v>
      </c>
      <c r="N20" s="17">
        <f>50+278</f>
        <v>328</v>
      </c>
      <c r="O20" s="17"/>
      <c r="P20" s="17">
        <v>405</v>
      </c>
      <c r="Q20" s="17">
        <f t="shared" si="6"/>
        <v>1339</v>
      </c>
      <c r="R20" s="17">
        <v>167</v>
      </c>
      <c r="S20" s="17">
        <v>1086</v>
      </c>
      <c r="T20" s="17">
        <v>86</v>
      </c>
      <c r="U20" s="17"/>
      <c r="V20" s="17"/>
      <c r="W20" s="17"/>
      <c r="X20" s="17">
        <f t="shared" si="1"/>
        <v>20315</v>
      </c>
    </row>
    <row r="21" spans="1:24" ht="17.399999999999999" x14ac:dyDescent="0.3">
      <c r="A21" s="25" t="s">
        <v>40</v>
      </c>
      <c r="B21" s="17">
        <f t="shared" si="3"/>
        <v>11311</v>
      </c>
      <c r="C21" s="17">
        <v>10672</v>
      </c>
      <c r="D21" s="17">
        <v>125</v>
      </c>
      <c r="E21" s="17"/>
      <c r="F21" s="17">
        <v>514</v>
      </c>
      <c r="G21" s="17"/>
      <c r="H21" s="17">
        <f t="shared" si="4"/>
        <v>2323</v>
      </c>
      <c r="I21" s="17">
        <v>858</v>
      </c>
      <c r="J21" s="17">
        <v>1101</v>
      </c>
      <c r="K21" s="17">
        <v>95</v>
      </c>
      <c r="L21" s="17">
        <v>49</v>
      </c>
      <c r="M21" s="17"/>
      <c r="N21" s="17"/>
      <c r="O21" s="17"/>
      <c r="P21" s="17">
        <v>220</v>
      </c>
      <c r="Q21" s="17">
        <f t="shared" si="6"/>
        <v>0</v>
      </c>
      <c r="R21" s="17"/>
      <c r="S21" s="17"/>
      <c r="T21" s="17"/>
      <c r="U21" s="17"/>
      <c r="V21" s="17"/>
      <c r="W21" s="17"/>
      <c r="X21" s="17">
        <f t="shared" si="1"/>
        <v>13634</v>
      </c>
    </row>
    <row r="22" spans="1:24" ht="13.2" customHeight="1" x14ac:dyDescent="0.25"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5.6" customHeight="1" x14ac:dyDescent="0.25"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7.399999999999999" x14ac:dyDescent="0.25">
      <c r="A24" s="28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7.399999999999999" x14ac:dyDescent="0.25">
      <c r="A25" s="29"/>
      <c r="B25" s="27"/>
      <c r="C25" s="27"/>
      <c r="D25" s="27"/>
      <c r="E25" s="27"/>
      <c r="F25" s="27"/>
    </row>
    <row r="26" spans="1:24" ht="17.399999999999999" x14ac:dyDescent="0.25">
      <c r="A26" s="29" t="s">
        <v>42</v>
      </c>
      <c r="B26" s="27"/>
      <c r="C26" s="27"/>
      <c r="D26" s="27"/>
      <c r="E26" s="27"/>
      <c r="F26" s="27"/>
    </row>
    <row r="28" spans="1:24" ht="17.399999999999999" x14ac:dyDescent="0.3">
      <c r="A28" s="30" t="s">
        <v>43</v>
      </c>
    </row>
    <row r="29" spans="1:24" ht="17.399999999999999" x14ac:dyDescent="0.3">
      <c r="A29" s="30"/>
    </row>
    <row r="30" spans="1:24" ht="17.399999999999999" x14ac:dyDescent="0.3">
      <c r="A30" s="31" t="s">
        <v>44</v>
      </c>
    </row>
  </sheetData>
  <mergeCells count="11">
    <mergeCell ref="R4:W4"/>
    <mergeCell ref="A1:X1"/>
    <mergeCell ref="A2:X2"/>
    <mergeCell ref="A3:A5"/>
    <mergeCell ref="B3:G3"/>
    <mergeCell ref="H3:P3"/>
    <mergeCell ref="Q3:W3"/>
    <mergeCell ref="X3:X5"/>
    <mergeCell ref="B4:B5"/>
    <mergeCell ref="H4:H5"/>
    <mergeCell ref="Q4:Q5"/>
  </mergeCells>
  <pageMargins left="0" right="0" top="1.5354330708661419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4D35-D325-4BBA-A5EC-2883EE187C5E}">
  <sheetPr>
    <tabColor rgb="FFFFFF00"/>
    <pageSetUpPr fitToPage="1"/>
  </sheetPr>
  <dimension ref="A1:X30"/>
  <sheetViews>
    <sheetView tabSelected="1" zoomScale="80" zoomScaleNormal="8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D26" sqref="D26"/>
    </sheetView>
  </sheetViews>
  <sheetFormatPr defaultRowHeight="13.2" x14ac:dyDescent="0.25"/>
  <cols>
    <col min="1" max="1" width="31.44140625" customWidth="1"/>
    <col min="2" max="2" width="14.5546875" customWidth="1"/>
    <col min="3" max="3" width="11.109375" customWidth="1"/>
    <col min="4" max="4" width="10" customWidth="1"/>
    <col min="5" max="5" width="10" hidden="1" customWidth="1"/>
    <col min="6" max="6" width="10" customWidth="1"/>
    <col min="7" max="7" width="0" hidden="1" customWidth="1"/>
    <col min="8" max="8" width="12.21875" customWidth="1"/>
    <col min="9" max="9" width="10.21875" customWidth="1"/>
    <col min="17" max="17" width="9.88671875" customWidth="1"/>
    <col min="24" max="24" width="11.88671875" customWidth="1"/>
    <col min="257" max="257" width="31.44140625" customWidth="1"/>
    <col min="258" max="258" width="14.5546875" customWidth="1"/>
    <col min="259" max="259" width="11.109375" customWidth="1"/>
    <col min="260" max="260" width="10" customWidth="1"/>
    <col min="261" max="261" width="0" hidden="1" customWidth="1"/>
    <col min="262" max="262" width="10" customWidth="1"/>
    <col min="263" max="263" width="0" hidden="1" customWidth="1"/>
    <col min="264" max="264" width="12.21875" customWidth="1"/>
    <col min="265" max="265" width="10.21875" customWidth="1"/>
    <col min="273" max="273" width="9.88671875" customWidth="1"/>
    <col min="280" max="280" width="11.88671875" customWidth="1"/>
    <col min="513" max="513" width="31.44140625" customWidth="1"/>
    <col min="514" max="514" width="14.5546875" customWidth="1"/>
    <col min="515" max="515" width="11.109375" customWidth="1"/>
    <col min="516" max="516" width="10" customWidth="1"/>
    <col min="517" max="517" width="0" hidden="1" customWidth="1"/>
    <col min="518" max="518" width="10" customWidth="1"/>
    <col min="519" max="519" width="0" hidden="1" customWidth="1"/>
    <col min="520" max="520" width="12.21875" customWidth="1"/>
    <col min="521" max="521" width="10.21875" customWidth="1"/>
    <col min="529" max="529" width="9.88671875" customWidth="1"/>
    <col min="536" max="536" width="11.88671875" customWidth="1"/>
    <col min="769" max="769" width="31.44140625" customWidth="1"/>
    <col min="770" max="770" width="14.5546875" customWidth="1"/>
    <col min="771" max="771" width="11.109375" customWidth="1"/>
    <col min="772" max="772" width="10" customWidth="1"/>
    <col min="773" max="773" width="0" hidden="1" customWidth="1"/>
    <col min="774" max="774" width="10" customWidth="1"/>
    <col min="775" max="775" width="0" hidden="1" customWidth="1"/>
    <col min="776" max="776" width="12.21875" customWidth="1"/>
    <col min="777" max="777" width="10.21875" customWidth="1"/>
    <col min="785" max="785" width="9.88671875" customWidth="1"/>
    <col min="792" max="792" width="11.88671875" customWidth="1"/>
    <col min="1025" max="1025" width="31.44140625" customWidth="1"/>
    <col min="1026" max="1026" width="14.5546875" customWidth="1"/>
    <col min="1027" max="1027" width="11.109375" customWidth="1"/>
    <col min="1028" max="1028" width="10" customWidth="1"/>
    <col min="1029" max="1029" width="0" hidden="1" customWidth="1"/>
    <col min="1030" max="1030" width="10" customWidth="1"/>
    <col min="1031" max="1031" width="0" hidden="1" customWidth="1"/>
    <col min="1032" max="1032" width="12.21875" customWidth="1"/>
    <col min="1033" max="1033" width="10.21875" customWidth="1"/>
    <col min="1041" max="1041" width="9.88671875" customWidth="1"/>
    <col min="1048" max="1048" width="11.88671875" customWidth="1"/>
    <col min="1281" max="1281" width="31.44140625" customWidth="1"/>
    <col min="1282" max="1282" width="14.5546875" customWidth="1"/>
    <col min="1283" max="1283" width="11.109375" customWidth="1"/>
    <col min="1284" max="1284" width="10" customWidth="1"/>
    <col min="1285" max="1285" width="0" hidden="1" customWidth="1"/>
    <col min="1286" max="1286" width="10" customWidth="1"/>
    <col min="1287" max="1287" width="0" hidden="1" customWidth="1"/>
    <col min="1288" max="1288" width="12.21875" customWidth="1"/>
    <col min="1289" max="1289" width="10.21875" customWidth="1"/>
    <col min="1297" max="1297" width="9.88671875" customWidth="1"/>
    <col min="1304" max="1304" width="11.88671875" customWidth="1"/>
    <col min="1537" max="1537" width="31.44140625" customWidth="1"/>
    <col min="1538" max="1538" width="14.5546875" customWidth="1"/>
    <col min="1539" max="1539" width="11.109375" customWidth="1"/>
    <col min="1540" max="1540" width="10" customWidth="1"/>
    <col min="1541" max="1541" width="0" hidden="1" customWidth="1"/>
    <col min="1542" max="1542" width="10" customWidth="1"/>
    <col min="1543" max="1543" width="0" hidden="1" customWidth="1"/>
    <col min="1544" max="1544" width="12.21875" customWidth="1"/>
    <col min="1545" max="1545" width="10.21875" customWidth="1"/>
    <col min="1553" max="1553" width="9.88671875" customWidth="1"/>
    <col min="1560" max="1560" width="11.88671875" customWidth="1"/>
    <col min="1793" max="1793" width="31.44140625" customWidth="1"/>
    <col min="1794" max="1794" width="14.5546875" customWidth="1"/>
    <col min="1795" max="1795" width="11.109375" customWidth="1"/>
    <col min="1796" max="1796" width="10" customWidth="1"/>
    <col min="1797" max="1797" width="0" hidden="1" customWidth="1"/>
    <col min="1798" max="1798" width="10" customWidth="1"/>
    <col min="1799" max="1799" width="0" hidden="1" customWidth="1"/>
    <col min="1800" max="1800" width="12.21875" customWidth="1"/>
    <col min="1801" max="1801" width="10.21875" customWidth="1"/>
    <col min="1809" max="1809" width="9.88671875" customWidth="1"/>
    <col min="1816" max="1816" width="11.88671875" customWidth="1"/>
    <col min="2049" max="2049" width="31.44140625" customWidth="1"/>
    <col min="2050" max="2050" width="14.5546875" customWidth="1"/>
    <col min="2051" max="2051" width="11.109375" customWidth="1"/>
    <col min="2052" max="2052" width="10" customWidth="1"/>
    <col min="2053" max="2053" width="0" hidden="1" customWidth="1"/>
    <col min="2054" max="2054" width="10" customWidth="1"/>
    <col min="2055" max="2055" width="0" hidden="1" customWidth="1"/>
    <col min="2056" max="2056" width="12.21875" customWidth="1"/>
    <col min="2057" max="2057" width="10.21875" customWidth="1"/>
    <col min="2065" max="2065" width="9.88671875" customWidth="1"/>
    <col min="2072" max="2072" width="11.88671875" customWidth="1"/>
    <col min="2305" max="2305" width="31.44140625" customWidth="1"/>
    <col min="2306" max="2306" width="14.5546875" customWidth="1"/>
    <col min="2307" max="2307" width="11.109375" customWidth="1"/>
    <col min="2308" max="2308" width="10" customWidth="1"/>
    <col min="2309" max="2309" width="0" hidden="1" customWidth="1"/>
    <col min="2310" max="2310" width="10" customWidth="1"/>
    <col min="2311" max="2311" width="0" hidden="1" customWidth="1"/>
    <col min="2312" max="2312" width="12.21875" customWidth="1"/>
    <col min="2313" max="2313" width="10.21875" customWidth="1"/>
    <col min="2321" max="2321" width="9.88671875" customWidth="1"/>
    <col min="2328" max="2328" width="11.88671875" customWidth="1"/>
    <col min="2561" max="2561" width="31.44140625" customWidth="1"/>
    <col min="2562" max="2562" width="14.5546875" customWidth="1"/>
    <col min="2563" max="2563" width="11.109375" customWidth="1"/>
    <col min="2564" max="2564" width="10" customWidth="1"/>
    <col min="2565" max="2565" width="0" hidden="1" customWidth="1"/>
    <col min="2566" max="2566" width="10" customWidth="1"/>
    <col min="2567" max="2567" width="0" hidden="1" customWidth="1"/>
    <col min="2568" max="2568" width="12.21875" customWidth="1"/>
    <col min="2569" max="2569" width="10.21875" customWidth="1"/>
    <col min="2577" max="2577" width="9.88671875" customWidth="1"/>
    <col min="2584" max="2584" width="11.88671875" customWidth="1"/>
    <col min="2817" max="2817" width="31.44140625" customWidth="1"/>
    <col min="2818" max="2818" width="14.5546875" customWidth="1"/>
    <col min="2819" max="2819" width="11.109375" customWidth="1"/>
    <col min="2820" max="2820" width="10" customWidth="1"/>
    <col min="2821" max="2821" width="0" hidden="1" customWidth="1"/>
    <col min="2822" max="2822" width="10" customWidth="1"/>
    <col min="2823" max="2823" width="0" hidden="1" customWidth="1"/>
    <col min="2824" max="2824" width="12.21875" customWidth="1"/>
    <col min="2825" max="2825" width="10.21875" customWidth="1"/>
    <col min="2833" max="2833" width="9.88671875" customWidth="1"/>
    <col min="2840" max="2840" width="11.88671875" customWidth="1"/>
    <col min="3073" max="3073" width="31.44140625" customWidth="1"/>
    <col min="3074" max="3074" width="14.5546875" customWidth="1"/>
    <col min="3075" max="3075" width="11.109375" customWidth="1"/>
    <col min="3076" max="3076" width="10" customWidth="1"/>
    <col min="3077" max="3077" width="0" hidden="1" customWidth="1"/>
    <col min="3078" max="3078" width="10" customWidth="1"/>
    <col min="3079" max="3079" width="0" hidden="1" customWidth="1"/>
    <col min="3080" max="3080" width="12.21875" customWidth="1"/>
    <col min="3081" max="3081" width="10.21875" customWidth="1"/>
    <col min="3089" max="3089" width="9.88671875" customWidth="1"/>
    <col min="3096" max="3096" width="11.88671875" customWidth="1"/>
    <col min="3329" max="3329" width="31.44140625" customWidth="1"/>
    <col min="3330" max="3330" width="14.5546875" customWidth="1"/>
    <col min="3331" max="3331" width="11.109375" customWidth="1"/>
    <col min="3332" max="3332" width="10" customWidth="1"/>
    <col min="3333" max="3333" width="0" hidden="1" customWidth="1"/>
    <col min="3334" max="3334" width="10" customWidth="1"/>
    <col min="3335" max="3335" width="0" hidden="1" customWidth="1"/>
    <col min="3336" max="3336" width="12.21875" customWidth="1"/>
    <col min="3337" max="3337" width="10.21875" customWidth="1"/>
    <col min="3345" max="3345" width="9.88671875" customWidth="1"/>
    <col min="3352" max="3352" width="11.88671875" customWidth="1"/>
    <col min="3585" max="3585" width="31.44140625" customWidth="1"/>
    <col min="3586" max="3586" width="14.5546875" customWidth="1"/>
    <col min="3587" max="3587" width="11.109375" customWidth="1"/>
    <col min="3588" max="3588" width="10" customWidth="1"/>
    <col min="3589" max="3589" width="0" hidden="1" customWidth="1"/>
    <col min="3590" max="3590" width="10" customWidth="1"/>
    <col min="3591" max="3591" width="0" hidden="1" customWidth="1"/>
    <col min="3592" max="3592" width="12.21875" customWidth="1"/>
    <col min="3593" max="3593" width="10.21875" customWidth="1"/>
    <col min="3601" max="3601" width="9.88671875" customWidth="1"/>
    <col min="3608" max="3608" width="11.88671875" customWidth="1"/>
    <col min="3841" max="3841" width="31.44140625" customWidth="1"/>
    <col min="3842" max="3842" width="14.5546875" customWidth="1"/>
    <col min="3843" max="3843" width="11.109375" customWidth="1"/>
    <col min="3844" max="3844" width="10" customWidth="1"/>
    <col min="3845" max="3845" width="0" hidden="1" customWidth="1"/>
    <col min="3846" max="3846" width="10" customWidth="1"/>
    <col min="3847" max="3847" width="0" hidden="1" customWidth="1"/>
    <col min="3848" max="3848" width="12.21875" customWidth="1"/>
    <col min="3849" max="3849" width="10.21875" customWidth="1"/>
    <col min="3857" max="3857" width="9.88671875" customWidth="1"/>
    <col min="3864" max="3864" width="11.88671875" customWidth="1"/>
    <col min="4097" max="4097" width="31.44140625" customWidth="1"/>
    <col min="4098" max="4098" width="14.5546875" customWidth="1"/>
    <col min="4099" max="4099" width="11.109375" customWidth="1"/>
    <col min="4100" max="4100" width="10" customWidth="1"/>
    <col min="4101" max="4101" width="0" hidden="1" customWidth="1"/>
    <col min="4102" max="4102" width="10" customWidth="1"/>
    <col min="4103" max="4103" width="0" hidden="1" customWidth="1"/>
    <col min="4104" max="4104" width="12.21875" customWidth="1"/>
    <col min="4105" max="4105" width="10.21875" customWidth="1"/>
    <col min="4113" max="4113" width="9.88671875" customWidth="1"/>
    <col min="4120" max="4120" width="11.88671875" customWidth="1"/>
    <col min="4353" max="4353" width="31.44140625" customWidth="1"/>
    <col min="4354" max="4354" width="14.5546875" customWidth="1"/>
    <col min="4355" max="4355" width="11.109375" customWidth="1"/>
    <col min="4356" max="4356" width="10" customWidth="1"/>
    <col min="4357" max="4357" width="0" hidden="1" customWidth="1"/>
    <col min="4358" max="4358" width="10" customWidth="1"/>
    <col min="4359" max="4359" width="0" hidden="1" customWidth="1"/>
    <col min="4360" max="4360" width="12.21875" customWidth="1"/>
    <col min="4361" max="4361" width="10.21875" customWidth="1"/>
    <col min="4369" max="4369" width="9.88671875" customWidth="1"/>
    <col min="4376" max="4376" width="11.88671875" customWidth="1"/>
    <col min="4609" max="4609" width="31.44140625" customWidth="1"/>
    <col min="4610" max="4610" width="14.5546875" customWidth="1"/>
    <col min="4611" max="4611" width="11.109375" customWidth="1"/>
    <col min="4612" max="4612" width="10" customWidth="1"/>
    <col min="4613" max="4613" width="0" hidden="1" customWidth="1"/>
    <col min="4614" max="4614" width="10" customWidth="1"/>
    <col min="4615" max="4615" width="0" hidden="1" customWidth="1"/>
    <col min="4616" max="4616" width="12.21875" customWidth="1"/>
    <col min="4617" max="4617" width="10.21875" customWidth="1"/>
    <col min="4625" max="4625" width="9.88671875" customWidth="1"/>
    <col min="4632" max="4632" width="11.88671875" customWidth="1"/>
    <col min="4865" max="4865" width="31.44140625" customWidth="1"/>
    <col min="4866" max="4866" width="14.5546875" customWidth="1"/>
    <col min="4867" max="4867" width="11.109375" customWidth="1"/>
    <col min="4868" max="4868" width="10" customWidth="1"/>
    <col min="4869" max="4869" width="0" hidden="1" customWidth="1"/>
    <col min="4870" max="4870" width="10" customWidth="1"/>
    <col min="4871" max="4871" width="0" hidden="1" customWidth="1"/>
    <col min="4872" max="4872" width="12.21875" customWidth="1"/>
    <col min="4873" max="4873" width="10.21875" customWidth="1"/>
    <col min="4881" max="4881" width="9.88671875" customWidth="1"/>
    <col min="4888" max="4888" width="11.88671875" customWidth="1"/>
    <col min="5121" max="5121" width="31.44140625" customWidth="1"/>
    <col min="5122" max="5122" width="14.5546875" customWidth="1"/>
    <col min="5123" max="5123" width="11.109375" customWidth="1"/>
    <col min="5124" max="5124" width="10" customWidth="1"/>
    <col min="5125" max="5125" width="0" hidden="1" customWidth="1"/>
    <col min="5126" max="5126" width="10" customWidth="1"/>
    <col min="5127" max="5127" width="0" hidden="1" customWidth="1"/>
    <col min="5128" max="5128" width="12.21875" customWidth="1"/>
    <col min="5129" max="5129" width="10.21875" customWidth="1"/>
    <col min="5137" max="5137" width="9.88671875" customWidth="1"/>
    <col min="5144" max="5144" width="11.88671875" customWidth="1"/>
    <col min="5377" max="5377" width="31.44140625" customWidth="1"/>
    <col min="5378" max="5378" width="14.5546875" customWidth="1"/>
    <col min="5379" max="5379" width="11.109375" customWidth="1"/>
    <col min="5380" max="5380" width="10" customWidth="1"/>
    <col min="5381" max="5381" width="0" hidden="1" customWidth="1"/>
    <col min="5382" max="5382" width="10" customWidth="1"/>
    <col min="5383" max="5383" width="0" hidden="1" customWidth="1"/>
    <col min="5384" max="5384" width="12.21875" customWidth="1"/>
    <col min="5385" max="5385" width="10.21875" customWidth="1"/>
    <col min="5393" max="5393" width="9.88671875" customWidth="1"/>
    <col min="5400" max="5400" width="11.88671875" customWidth="1"/>
    <col min="5633" max="5633" width="31.44140625" customWidth="1"/>
    <col min="5634" max="5634" width="14.5546875" customWidth="1"/>
    <col min="5635" max="5635" width="11.109375" customWidth="1"/>
    <col min="5636" max="5636" width="10" customWidth="1"/>
    <col min="5637" max="5637" width="0" hidden="1" customWidth="1"/>
    <col min="5638" max="5638" width="10" customWidth="1"/>
    <col min="5639" max="5639" width="0" hidden="1" customWidth="1"/>
    <col min="5640" max="5640" width="12.21875" customWidth="1"/>
    <col min="5641" max="5641" width="10.21875" customWidth="1"/>
    <col min="5649" max="5649" width="9.88671875" customWidth="1"/>
    <col min="5656" max="5656" width="11.88671875" customWidth="1"/>
    <col min="5889" max="5889" width="31.44140625" customWidth="1"/>
    <col min="5890" max="5890" width="14.5546875" customWidth="1"/>
    <col min="5891" max="5891" width="11.109375" customWidth="1"/>
    <col min="5892" max="5892" width="10" customWidth="1"/>
    <col min="5893" max="5893" width="0" hidden="1" customWidth="1"/>
    <col min="5894" max="5894" width="10" customWidth="1"/>
    <col min="5895" max="5895" width="0" hidden="1" customWidth="1"/>
    <col min="5896" max="5896" width="12.21875" customWidth="1"/>
    <col min="5897" max="5897" width="10.21875" customWidth="1"/>
    <col min="5905" max="5905" width="9.88671875" customWidth="1"/>
    <col min="5912" max="5912" width="11.88671875" customWidth="1"/>
    <col min="6145" max="6145" width="31.44140625" customWidth="1"/>
    <col min="6146" max="6146" width="14.5546875" customWidth="1"/>
    <col min="6147" max="6147" width="11.109375" customWidth="1"/>
    <col min="6148" max="6148" width="10" customWidth="1"/>
    <col min="6149" max="6149" width="0" hidden="1" customWidth="1"/>
    <col min="6150" max="6150" width="10" customWidth="1"/>
    <col min="6151" max="6151" width="0" hidden="1" customWidth="1"/>
    <col min="6152" max="6152" width="12.21875" customWidth="1"/>
    <col min="6153" max="6153" width="10.21875" customWidth="1"/>
    <col min="6161" max="6161" width="9.88671875" customWidth="1"/>
    <col min="6168" max="6168" width="11.88671875" customWidth="1"/>
    <col min="6401" max="6401" width="31.44140625" customWidth="1"/>
    <col min="6402" max="6402" width="14.5546875" customWidth="1"/>
    <col min="6403" max="6403" width="11.109375" customWidth="1"/>
    <col min="6404" max="6404" width="10" customWidth="1"/>
    <col min="6405" max="6405" width="0" hidden="1" customWidth="1"/>
    <col min="6406" max="6406" width="10" customWidth="1"/>
    <col min="6407" max="6407" width="0" hidden="1" customWidth="1"/>
    <col min="6408" max="6408" width="12.21875" customWidth="1"/>
    <col min="6409" max="6409" width="10.21875" customWidth="1"/>
    <col min="6417" max="6417" width="9.88671875" customWidth="1"/>
    <col min="6424" max="6424" width="11.88671875" customWidth="1"/>
    <col min="6657" max="6657" width="31.44140625" customWidth="1"/>
    <col min="6658" max="6658" width="14.5546875" customWidth="1"/>
    <col min="6659" max="6659" width="11.109375" customWidth="1"/>
    <col min="6660" max="6660" width="10" customWidth="1"/>
    <col min="6661" max="6661" width="0" hidden="1" customWidth="1"/>
    <col min="6662" max="6662" width="10" customWidth="1"/>
    <col min="6663" max="6663" width="0" hidden="1" customWidth="1"/>
    <col min="6664" max="6664" width="12.21875" customWidth="1"/>
    <col min="6665" max="6665" width="10.21875" customWidth="1"/>
    <col min="6673" max="6673" width="9.88671875" customWidth="1"/>
    <col min="6680" max="6680" width="11.88671875" customWidth="1"/>
    <col min="6913" max="6913" width="31.44140625" customWidth="1"/>
    <col min="6914" max="6914" width="14.5546875" customWidth="1"/>
    <col min="6915" max="6915" width="11.109375" customWidth="1"/>
    <col min="6916" max="6916" width="10" customWidth="1"/>
    <col min="6917" max="6917" width="0" hidden="1" customWidth="1"/>
    <col min="6918" max="6918" width="10" customWidth="1"/>
    <col min="6919" max="6919" width="0" hidden="1" customWidth="1"/>
    <col min="6920" max="6920" width="12.21875" customWidth="1"/>
    <col min="6921" max="6921" width="10.21875" customWidth="1"/>
    <col min="6929" max="6929" width="9.88671875" customWidth="1"/>
    <col min="6936" max="6936" width="11.88671875" customWidth="1"/>
    <col min="7169" max="7169" width="31.44140625" customWidth="1"/>
    <col min="7170" max="7170" width="14.5546875" customWidth="1"/>
    <col min="7171" max="7171" width="11.109375" customWidth="1"/>
    <col min="7172" max="7172" width="10" customWidth="1"/>
    <col min="7173" max="7173" width="0" hidden="1" customWidth="1"/>
    <col min="7174" max="7174" width="10" customWidth="1"/>
    <col min="7175" max="7175" width="0" hidden="1" customWidth="1"/>
    <col min="7176" max="7176" width="12.21875" customWidth="1"/>
    <col min="7177" max="7177" width="10.21875" customWidth="1"/>
    <col min="7185" max="7185" width="9.88671875" customWidth="1"/>
    <col min="7192" max="7192" width="11.88671875" customWidth="1"/>
    <col min="7425" max="7425" width="31.44140625" customWidth="1"/>
    <col min="7426" max="7426" width="14.5546875" customWidth="1"/>
    <col min="7427" max="7427" width="11.109375" customWidth="1"/>
    <col min="7428" max="7428" width="10" customWidth="1"/>
    <col min="7429" max="7429" width="0" hidden="1" customWidth="1"/>
    <col min="7430" max="7430" width="10" customWidth="1"/>
    <col min="7431" max="7431" width="0" hidden="1" customWidth="1"/>
    <col min="7432" max="7432" width="12.21875" customWidth="1"/>
    <col min="7433" max="7433" width="10.21875" customWidth="1"/>
    <col min="7441" max="7441" width="9.88671875" customWidth="1"/>
    <col min="7448" max="7448" width="11.88671875" customWidth="1"/>
    <col min="7681" max="7681" width="31.44140625" customWidth="1"/>
    <col min="7682" max="7682" width="14.5546875" customWidth="1"/>
    <col min="7683" max="7683" width="11.109375" customWidth="1"/>
    <col min="7684" max="7684" width="10" customWidth="1"/>
    <col min="7685" max="7685" width="0" hidden="1" customWidth="1"/>
    <col min="7686" max="7686" width="10" customWidth="1"/>
    <col min="7687" max="7687" width="0" hidden="1" customWidth="1"/>
    <col min="7688" max="7688" width="12.21875" customWidth="1"/>
    <col min="7689" max="7689" width="10.21875" customWidth="1"/>
    <col min="7697" max="7697" width="9.88671875" customWidth="1"/>
    <col min="7704" max="7704" width="11.88671875" customWidth="1"/>
    <col min="7937" max="7937" width="31.44140625" customWidth="1"/>
    <col min="7938" max="7938" width="14.5546875" customWidth="1"/>
    <col min="7939" max="7939" width="11.109375" customWidth="1"/>
    <col min="7940" max="7940" width="10" customWidth="1"/>
    <col min="7941" max="7941" width="0" hidden="1" customWidth="1"/>
    <col min="7942" max="7942" width="10" customWidth="1"/>
    <col min="7943" max="7943" width="0" hidden="1" customWidth="1"/>
    <col min="7944" max="7944" width="12.21875" customWidth="1"/>
    <col min="7945" max="7945" width="10.21875" customWidth="1"/>
    <col min="7953" max="7953" width="9.88671875" customWidth="1"/>
    <col min="7960" max="7960" width="11.88671875" customWidth="1"/>
    <col min="8193" max="8193" width="31.44140625" customWidth="1"/>
    <col min="8194" max="8194" width="14.5546875" customWidth="1"/>
    <col min="8195" max="8195" width="11.109375" customWidth="1"/>
    <col min="8196" max="8196" width="10" customWidth="1"/>
    <col min="8197" max="8197" width="0" hidden="1" customWidth="1"/>
    <col min="8198" max="8198" width="10" customWidth="1"/>
    <col min="8199" max="8199" width="0" hidden="1" customWidth="1"/>
    <col min="8200" max="8200" width="12.21875" customWidth="1"/>
    <col min="8201" max="8201" width="10.21875" customWidth="1"/>
    <col min="8209" max="8209" width="9.88671875" customWidth="1"/>
    <col min="8216" max="8216" width="11.88671875" customWidth="1"/>
    <col min="8449" max="8449" width="31.44140625" customWidth="1"/>
    <col min="8450" max="8450" width="14.5546875" customWidth="1"/>
    <col min="8451" max="8451" width="11.109375" customWidth="1"/>
    <col min="8452" max="8452" width="10" customWidth="1"/>
    <col min="8453" max="8453" width="0" hidden="1" customWidth="1"/>
    <col min="8454" max="8454" width="10" customWidth="1"/>
    <col min="8455" max="8455" width="0" hidden="1" customWidth="1"/>
    <col min="8456" max="8456" width="12.21875" customWidth="1"/>
    <col min="8457" max="8457" width="10.21875" customWidth="1"/>
    <col min="8465" max="8465" width="9.88671875" customWidth="1"/>
    <col min="8472" max="8472" width="11.88671875" customWidth="1"/>
    <col min="8705" max="8705" width="31.44140625" customWidth="1"/>
    <col min="8706" max="8706" width="14.5546875" customWidth="1"/>
    <col min="8707" max="8707" width="11.109375" customWidth="1"/>
    <col min="8708" max="8708" width="10" customWidth="1"/>
    <col min="8709" max="8709" width="0" hidden="1" customWidth="1"/>
    <col min="8710" max="8710" width="10" customWidth="1"/>
    <col min="8711" max="8711" width="0" hidden="1" customWidth="1"/>
    <col min="8712" max="8712" width="12.21875" customWidth="1"/>
    <col min="8713" max="8713" width="10.21875" customWidth="1"/>
    <col min="8721" max="8721" width="9.88671875" customWidth="1"/>
    <col min="8728" max="8728" width="11.88671875" customWidth="1"/>
    <col min="8961" max="8961" width="31.44140625" customWidth="1"/>
    <col min="8962" max="8962" width="14.5546875" customWidth="1"/>
    <col min="8963" max="8963" width="11.109375" customWidth="1"/>
    <col min="8964" max="8964" width="10" customWidth="1"/>
    <col min="8965" max="8965" width="0" hidden="1" customWidth="1"/>
    <col min="8966" max="8966" width="10" customWidth="1"/>
    <col min="8967" max="8967" width="0" hidden="1" customWidth="1"/>
    <col min="8968" max="8968" width="12.21875" customWidth="1"/>
    <col min="8969" max="8969" width="10.21875" customWidth="1"/>
    <col min="8977" max="8977" width="9.88671875" customWidth="1"/>
    <col min="8984" max="8984" width="11.88671875" customWidth="1"/>
    <col min="9217" max="9217" width="31.44140625" customWidth="1"/>
    <col min="9218" max="9218" width="14.5546875" customWidth="1"/>
    <col min="9219" max="9219" width="11.109375" customWidth="1"/>
    <col min="9220" max="9220" width="10" customWidth="1"/>
    <col min="9221" max="9221" width="0" hidden="1" customWidth="1"/>
    <col min="9222" max="9222" width="10" customWidth="1"/>
    <col min="9223" max="9223" width="0" hidden="1" customWidth="1"/>
    <col min="9224" max="9224" width="12.21875" customWidth="1"/>
    <col min="9225" max="9225" width="10.21875" customWidth="1"/>
    <col min="9233" max="9233" width="9.88671875" customWidth="1"/>
    <col min="9240" max="9240" width="11.88671875" customWidth="1"/>
    <col min="9473" max="9473" width="31.44140625" customWidth="1"/>
    <col min="9474" max="9474" width="14.5546875" customWidth="1"/>
    <col min="9475" max="9475" width="11.109375" customWidth="1"/>
    <col min="9476" max="9476" width="10" customWidth="1"/>
    <col min="9477" max="9477" width="0" hidden="1" customWidth="1"/>
    <col min="9478" max="9478" width="10" customWidth="1"/>
    <col min="9479" max="9479" width="0" hidden="1" customWidth="1"/>
    <col min="9480" max="9480" width="12.21875" customWidth="1"/>
    <col min="9481" max="9481" width="10.21875" customWidth="1"/>
    <col min="9489" max="9489" width="9.88671875" customWidth="1"/>
    <col min="9496" max="9496" width="11.88671875" customWidth="1"/>
    <col min="9729" max="9729" width="31.44140625" customWidth="1"/>
    <col min="9730" max="9730" width="14.5546875" customWidth="1"/>
    <col min="9731" max="9731" width="11.109375" customWidth="1"/>
    <col min="9732" max="9732" width="10" customWidth="1"/>
    <col min="9733" max="9733" width="0" hidden="1" customWidth="1"/>
    <col min="9734" max="9734" width="10" customWidth="1"/>
    <col min="9735" max="9735" width="0" hidden="1" customWidth="1"/>
    <col min="9736" max="9736" width="12.21875" customWidth="1"/>
    <col min="9737" max="9737" width="10.21875" customWidth="1"/>
    <col min="9745" max="9745" width="9.88671875" customWidth="1"/>
    <col min="9752" max="9752" width="11.88671875" customWidth="1"/>
    <col min="9985" max="9985" width="31.44140625" customWidth="1"/>
    <col min="9986" max="9986" width="14.5546875" customWidth="1"/>
    <col min="9987" max="9987" width="11.109375" customWidth="1"/>
    <col min="9988" max="9988" width="10" customWidth="1"/>
    <col min="9989" max="9989" width="0" hidden="1" customWidth="1"/>
    <col min="9990" max="9990" width="10" customWidth="1"/>
    <col min="9991" max="9991" width="0" hidden="1" customWidth="1"/>
    <col min="9992" max="9992" width="12.21875" customWidth="1"/>
    <col min="9993" max="9993" width="10.21875" customWidth="1"/>
    <col min="10001" max="10001" width="9.88671875" customWidth="1"/>
    <col min="10008" max="10008" width="11.88671875" customWidth="1"/>
    <col min="10241" max="10241" width="31.44140625" customWidth="1"/>
    <col min="10242" max="10242" width="14.5546875" customWidth="1"/>
    <col min="10243" max="10243" width="11.109375" customWidth="1"/>
    <col min="10244" max="10244" width="10" customWidth="1"/>
    <col min="10245" max="10245" width="0" hidden="1" customWidth="1"/>
    <col min="10246" max="10246" width="10" customWidth="1"/>
    <col min="10247" max="10247" width="0" hidden="1" customWidth="1"/>
    <col min="10248" max="10248" width="12.21875" customWidth="1"/>
    <col min="10249" max="10249" width="10.21875" customWidth="1"/>
    <col min="10257" max="10257" width="9.88671875" customWidth="1"/>
    <col min="10264" max="10264" width="11.88671875" customWidth="1"/>
    <col min="10497" max="10497" width="31.44140625" customWidth="1"/>
    <col min="10498" max="10498" width="14.5546875" customWidth="1"/>
    <col min="10499" max="10499" width="11.109375" customWidth="1"/>
    <col min="10500" max="10500" width="10" customWidth="1"/>
    <col min="10501" max="10501" width="0" hidden="1" customWidth="1"/>
    <col min="10502" max="10502" width="10" customWidth="1"/>
    <col min="10503" max="10503" width="0" hidden="1" customWidth="1"/>
    <col min="10504" max="10504" width="12.21875" customWidth="1"/>
    <col min="10505" max="10505" width="10.21875" customWidth="1"/>
    <col min="10513" max="10513" width="9.88671875" customWidth="1"/>
    <col min="10520" max="10520" width="11.88671875" customWidth="1"/>
    <col min="10753" max="10753" width="31.44140625" customWidth="1"/>
    <col min="10754" max="10754" width="14.5546875" customWidth="1"/>
    <col min="10755" max="10755" width="11.109375" customWidth="1"/>
    <col min="10756" max="10756" width="10" customWidth="1"/>
    <col min="10757" max="10757" width="0" hidden="1" customWidth="1"/>
    <col min="10758" max="10758" width="10" customWidth="1"/>
    <col min="10759" max="10759" width="0" hidden="1" customWidth="1"/>
    <col min="10760" max="10760" width="12.21875" customWidth="1"/>
    <col min="10761" max="10761" width="10.21875" customWidth="1"/>
    <col min="10769" max="10769" width="9.88671875" customWidth="1"/>
    <col min="10776" max="10776" width="11.88671875" customWidth="1"/>
    <col min="11009" max="11009" width="31.44140625" customWidth="1"/>
    <col min="11010" max="11010" width="14.5546875" customWidth="1"/>
    <col min="11011" max="11011" width="11.109375" customWidth="1"/>
    <col min="11012" max="11012" width="10" customWidth="1"/>
    <col min="11013" max="11013" width="0" hidden="1" customWidth="1"/>
    <col min="11014" max="11014" width="10" customWidth="1"/>
    <col min="11015" max="11015" width="0" hidden="1" customWidth="1"/>
    <col min="11016" max="11016" width="12.21875" customWidth="1"/>
    <col min="11017" max="11017" width="10.21875" customWidth="1"/>
    <col min="11025" max="11025" width="9.88671875" customWidth="1"/>
    <col min="11032" max="11032" width="11.88671875" customWidth="1"/>
    <col min="11265" max="11265" width="31.44140625" customWidth="1"/>
    <col min="11266" max="11266" width="14.5546875" customWidth="1"/>
    <col min="11267" max="11267" width="11.109375" customWidth="1"/>
    <col min="11268" max="11268" width="10" customWidth="1"/>
    <col min="11269" max="11269" width="0" hidden="1" customWidth="1"/>
    <col min="11270" max="11270" width="10" customWidth="1"/>
    <col min="11271" max="11271" width="0" hidden="1" customWidth="1"/>
    <col min="11272" max="11272" width="12.21875" customWidth="1"/>
    <col min="11273" max="11273" width="10.21875" customWidth="1"/>
    <col min="11281" max="11281" width="9.88671875" customWidth="1"/>
    <col min="11288" max="11288" width="11.88671875" customWidth="1"/>
    <col min="11521" max="11521" width="31.44140625" customWidth="1"/>
    <col min="11522" max="11522" width="14.5546875" customWidth="1"/>
    <col min="11523" max="11523" width="11.109375" customWidth="1"/>
    <col min="11524" max="11524" width="10" customWidth="1"/>
    <col min="11525" max="11525" width="0" hidden="1" customWidth="1"/>
    <col min="11526" max="11526" width="10" customWidth="1"/>
    <col min="11527" max="11527" width="0" hidden="1" customWidth="1"/>
    <col min="11528" max="11528" width="12.21875" customWidth="1"/>
    <col min="11529" max="11529" width="10.21875" customWidth="1"/>
    <col min="11537" max="11537" width="9.88671875" customWidth="1"/>
    <col min="11544" max="11544" width="11.88671875" customWidth="1"/>
    <col min="11777" max="11777" width="31.44140625" customWidth="1"/>
    <col min="11778" max="11778" width="14.5546875" customWidth="1"/>
    <col min="11779" max="11779" width="11.109375" customWidth="1"/>
    <col min="11780" max="11780" width="10" customWidth="1"/>
    <col min="11781" max="11781" width="0" hidden="1" customWidth="1"/>
    <col min="11782" max="11782" width="10" customWidth="1"/>
    <col min="11783" max="11783" width="0" hidden="1" customWidth="1"/>
    <col min="11784" max="11784" width="12.21875" customWidth="1"/>
    <col min="11785" max="11785" width="10.21875" customWidth="1"/>
    <col min="11793" max="11793" width="9.88671875" customWidth="1"/>
    <col min="11800" max="11800" width="11.88671875" customWidth="1"/>
    <col min="12033" max="12033" width="31.44140625" customWidth="1"/>
    <col min="12034" max="12034" width="14.5546875" customWidth="1"/>
    <col min="12035" max="12035" width="11.109375" customWidth="1"/>
    <col min="12036" max="12036" width="10" customWidth="1"/>
    <col min="12037" max="12037" width="0" hidden="1" customWidth="1"/>
    <col min="12038" max="12038" width="10" customWidth="1"/>
    <col min="12039" max="12039" width="0" hidden="1" customWidth="1"/>
    <col min="12040" max="12040" width="12.21875" customWidth="1"/>
    <col min="12041" max="12041" width="10.21875" customWidth="1"/>
    <col min="12049" max="12049" width="9.88671875" customWidth="1"/>
    <col min="12056" max="12056" width="11.88671875" customWidth="1"/>
    <col min="12289" max="12289" width="31.44140625" customWidth="1"/>
    <col min="12290" max="12290" width="14.5546875" customWidth="1"/>
    <col min="12291" max="12291" width="11.109375" customWidth="1"/>
    <col min="12292" max="12292" width="10" customWidth="1"/>
    <col min="12293" max="12293" width="0" hidden="1" customWidth="1"/>
    <col min="12294" max="12294" width="10" customWidth="1"/>
    <col min="12295" max="12295" width="0" hidden="1" customWidth="1"/>
    <col min="12296" max="12296" width="12.21875" customWidth="1"/>
    <col min="12297" max="12297" width="10.21875" customWidth="1"/>
    <col min="12305" max="12305" width="9.88671875" customWidth="1"/>
    <col min="12312" max="12312" width="11.88671875" customWidth="1"/>
    <col min="12545" max="12545" width="31.44140625" customWidth="1"/>
    <col min="12546" max="12546" width="14.5546875" customWidth="1"/>
    <col min="12547" max="12547" width="11.109375" customWidth="1"/>
    <col min="12548" max="12548" width="10" customWidth="1"/>
    <col min="12549" max="12549" width="0" hidden="1" customWidth="1"/>
    <col min="12550" max="12550" width="10" customWidth="1"/>
    <col min="12551" max="12551" width="0" hidden="1" customWidth="1"/>
    <col min="12552" max="12552" width="12.21875" customWidth="1"/>
    <col min="12553" max="12553" width="10.21875" customWidth="1"/>
    <col min="12561" max="12561" width="9.88671875" customWidth="1"/>
    <col min="12568" max="12568" width="11.88671875" customWidth="1"/>
    <col min="12801" max="12801" width="31.44140625" customWidth="1"/>
    <col min="12802" max="12802" width="14.5546875" customWidth="1"/>
    <col min="12803" max="12803" width="11.109375" customWidth="1"/>
    <col min="12804" max="12804" width="10" customWidth="1"/>
    <col min="12805" max="12805" width="0" hidden="1" customWidth="1"/>
    <col min="12806" max="12806" width="10" customWidth="1"/>
    <col min="12807" max="12807" width="0" hidden="1" customWidth="1"/>
    <col min="12808" max="12808" width="12.21875" customWidth="1"/>
    <col min="12809" max="12809" width="10.21875" customWidth="1"/>
    <col min="12817" max="12817" width="9.88671875" customWidth="1"/>
    <col min="12824" max="12824" width="11.88671875" customWidth="1"/>
    <col min="13057" max="13057" width="31.44140625" customWidth="1"/>
    <col min="13058" max="13058" width="14.5546875" customWidth="1"/>
    <col min="13059" max="13059" width="11.109375" customWidth="1"/>
    <col min="13060" max="13060" width="10" customWidth="1"/>
    <col min="13061" max="13061" width="0" hidden="1" customWidth="1"/>
    <col min="13062" max="13062" width="10" customWidth="1"/>
    <col min="13063" max="13063" width="0" hidden="1" customWidth="1"/>
    <col min="13064" max="13064" width="12.21875" customWidth="1"/>
    <col min="13065" max="13065" width="10.21875" customWidth="1"/>
    <col min="13073" max="13073" width="9.88671875" customWidth="1"/>
    <col min="13080" max="13080" width="11.88671875" customWidth="1"/>
    <col min="13313" max="13313" width="31.44140625" customWidth="1"/>
    <col min="13314" max="13314" width="14.5546875" customWidth="1"/>
    <col min="13315" max="13315" width="11.109375" customWidth="1"/>
    <col min="13316" max="13316" width="10" customWidth="1"/>
    <col min="13317" max="13317" width="0" hidden="1" customWidth="1"/>
    <col min="13318" max="13318" width="10" customWidth="1"/>
    <col min="13319" max="13319" width="0" hidden="1" customWidth="1"/>
    <col min="13320" max="13320" width="12.21875" customWidth="1"/>
    <col min="13321" max="13321" width="10.21875" customWidth="1"/>
    <col min="13329" max="13329" width="9.88671875" customWidth="1"/>
    <col min="13336" max="13336" width="11.88671875" customWidth="1"/>
    <col min="13569" max="13569" width="31.44140625" customWidth="1"/>
    <col min="13570" max="13570" width="14.5546875" customWidth="1"/>
    <col min="13571" max="13571" width="11.109375" customWidth="1"/>
    <col min="13572" max="13572" width="10" customWidth="1"/>
    <col min="13573" max="13573" width="0" hidden="1" customWidth="1"/>
    <col min="13574" max="13574" width="10" customWidth="1"/>
    <col min="13575" max="13575" width="0" hidden="1" customWidth="1"/>
    <col min="13576" max="13576" width="12.21875" customWidth="1"/>
    <col min="13577" max="13577" width="10.21875" customWidth="1"/>
    <col min="13585" max="13585" width="9.88671875" customWidth="1"/>
    <col min="13592" max="13592" width="11.88671875" customWidth="1"/>
    <col min="13825" max="13825" width="31.44140625" customWidth="1"/>
    <col min="13826" max="13826" width="14.5546875" customWidth="1"/>
    <col min="13827" max="13827" width="11.109375" customWidth="1"/>
    <col min="13828" max="13828" width="10" customWidth="1"/>
    <col min="13829" max="13829" width="0" hidden="1" customWidth="1"/>
    <col min="13830" max="13830" width="10" customWidth="1"/>
    <col min="13831" max="13831" width="0" hidden="1" customWidth="1"/>
    <col min="13832" max="13832" width="12.21875" customWidth="1"/>
    <col min="13833" max="13833" width="10.21875" customWidth="1"/>
    <col min="13841" max="13841" width="9.88671875" customWidth="1"/>
    <col min="13848" max="13848" width="11.88671875" customWidth="1"/>
    <col min="14081" max="14081" width="31.44140625" customWidth="1"/>
    <col min="14082" max="14082" width="14.5546875" customWidth="1"/>
    <col min="14083" max="14083" width="11.109375" customWidth="1"/>
    <col min="14084" max="14084" width="10" customWidth="1"/>
    <col min="14085" max="14085" width="0" hidden="1" customWidth="1"/>
    <col min="14086" max="14086" width="10" customWidth="1"/>
    <col min="14087" max="14087" width="0" hidden="1" customWidth="1"/>
    <col min="14088" max="14088" width="12.21875" customWidth="1"/>
    <col min="14089" max="14089" width="10.21875" customWidth="1"/>
    <col min="14097" max="14097" width="9.88671875" customWidth="1"/>
    <col min="14104" max="14104" width="11.88671875" customWidth="1"/>
    <col min="14337" max="14337" width="31.44140625" customWidth="1"/>
    <col min="14338" max="14338" width="14.5546875" customWidth="1"/>
    <col min="14339" max="14339" width="11.109375" customWidth="1"/>
    <col min="14340" max="14340" width="10" customWidth="1"/>
    <col min="14341" max="14341" width="0" hidden="1" customWidth="1"/>
    <col min="14342" max="14342" width="10" customWidth="1"/>
    <col min="14343" max="14343" width="0" hidden="1" customWidth="1"/>
    <col min="14344" max="14344" width="12.21875" customWidth="1"/>
    <col min="14345" max="14345" width="10.21875" customWidth="1"/>
    <col min="14353" max="14353" width="9.88671875" customWidth="1"/>
    <col min="14360" max="14360" width="11.88671875" customWidth="1"/>
    <col min="14593" max="14593" width="31.44140625" customWidth="1"/>
    <col min="14594" max="14594" width="14.5546875" customWidth="1"/>
    <col min="14595" max="14595" width="11.109375" customWidth="1"/>
    <col min="14596" max="14596" width="10" customWidth="1"/>
    <col min="14597" max="14597" width="0" hidden="1" customWidth="1"/>
    <col min="14598" max="14598" width="10" customWidth="1"/>
    <col min="14599" max="14599" width="0" hidden="1" customWidth="1"/>
    <col min="14600" max="14600" width="12.21875" customWidth="1"/>
    <col min="14601" max="14601" width="10.21875" customWidth="1"/>
    <col min="14609" max="14609" width="9.88671875" customWidth="1"/>
    <col min="14616" max="14616" width="11.88671875" customWidth="1"/>
    <col min="14849" max="14849" width="31.44140625" customWidth="1"/>
    <col min="14850" max="14850" width="14.5546875" customWidth="1"/>
    <col min="14851" max="14851" width="11.109375" customWidth="1"/>
    <col min="14852" max="14852" width="10" customWidth="1"/>
    <col min="14853" max="14853" width="0" hidden="1" customWidth="1"/>
    <col min="14854" max="14854" width="10" customWidth="1"/>
    <col min="14855" max="14855" width="0" hidden="1" customWidth="1"/>
    <col min="14856" max="14856" width="12.21875" customWidth="1"/>
    <col min="14857" max="14857" width="10.21875" customWidth="1"/>
    <col min="14865" max="14865" width="9.88671875" customWidth="1"/>
    <col min="14872" max="14872" width="11.88671875" customWidth="1"/>
    <col min="15105" max="15105" width="31.44140625" customWidth="1"/>
    <col min="15106" max="15106" width="14.5546875" customWidth="1"/>
    <col min="15107" max="15107" width="11.109375" customWidth="1"/>
    <col min="15108" max="15108" width="10" customWidth="1"/>
    <col min="15109" max="15109" width="0" hidden="1" customWidth="1"/>
    <col min="15110" max="15110" width="10" customWidth="1"/>
    <col min="15111" max="15111" width="0" hidden="1" customWidth="1"/>
    <col min="15112" max="15112" width="12.21875" customWidth="1"/>
    <col min="15113" max="15113" width="10.21875" customWidth="1"/>
    <col min="15121" max="15121" width="9.88671875" customWidth="1"/>
    <col min="15128" max="15128" width="11.88671875" customWidth="1"/>
    <col min="15361" max="15361" width="31.44140625" customWidth="1"/>
    <col min="15362" max="15362" width="14.5546875" customWidth="1"/>
    <col min="15363" max="15363" width="11.109375" customWidth="1"/>
    <col min="15364" max="15364" width="10" customWidth="1"/>
    <col min="15365" max="15365" width="0" hidden="1" customWidth="1"/>
    <col min="15366" max="15366" width="10" customWidth="1"/>
    <col min="15367" max="15367" width="0" hidden="1" customWidth="1"/>
    <col min="15368" max="15368" width="12.21875" customWidth="1"/>
    <col min="15369" max="15369" width="10.21875" customWidth="1"/>
    <col min="15377" max="15377" width="9.88671875" customWidth="1"/>
    <col min="15384" max="15384" width="11.88671875" customWidth="1"/>
    <col min="15617" max="15617" width="31.44140625" customWidth="1"/>
    <col min="15618" max="15618" width="14.5546875" customWidth="1"/>
    <col min="15619" max="15619" width="11.109375" customWidth="1"/>
    <col min="15620" max="15620" width="10" customWidth="1"/>
    <col min="15621" max="15621" width="0" hidden="1" customWidth="1"/>
    <col min="15622" max="15622" width="10" customWidth="1"/>
    <col min="15623" max="15623" width="0" hidden="1" customWidth="1"/>
    <col min="15624" max="15624" width="12.21875" customWidth="1"/>
    <col min="15625" max="15625" width="10.21875" customWidth="1"/>
    <col min="15633" max="15633" width="9.88671875" customWidth="1"/>
    <col min="15640" max="15640" width="11.88671875" customWidth="1"/>
    <col min="15873" max="15873" width="31.44140625" customWidth="1"/>
    <col min="15874" max="15874" width="14.5546875" customWidth="1"/>
    <col min="15875" max="15875" width="11.109375" customWidth="1"/>
    <col min="15876" max="15876" width="10" customWidth="1"/>
    <col min="15877" max="15877" width="0" hidden="1" customWidth="1"/>
    <col min="15878" max="15878" width="10" customWidth="1"/>
    <col min="15879" max="15879" width="0" hidden="1" customWidth="1"/>
    <col min="15880" max="15880" width="12.21875" customWidth="1"/>
    <col min="15881" max="15881" width="10.21875" customWidth="1"/>
    <col min="15889" max="15889" width="9.88671875" customWidth="1"/>
    <col min="15896" max="15896" width="11.88671875" customWidth="1"/>
    <col min="16129" max="16129" width="31.44140625" customWidth="1"/>
    <col min="16130" max="16130" width="14.5546875" customWidth="1"/>
    <col min="16131" max="16131" width="11.109375" customWidth="1"/>
    <col min="16132" max="16132" width="10" customWidth="1"/>
    <col min="16133" max="16133" width="0" hidden="1" customWidth="1"/>
    <col min="16134" max="16134" width="10" customWidth="1"/>
    <col min="16135" max="16135" width="0" hidden="1" customWidth="1"/>
    <col min="16136" max="16136" width="12.21875" customWidth="1"/>
    <col min="16137" max="16137" width="10.21875" customWidth="1"/>
    <col min="16145" max="16145" width="9.88671875" customWidth="1"/>
    <col min="16152" max="16152" width="11.88671875" customWidth="1"/>
  </cols>
  <sheetData>
    <row r="1" spans="1:24" ht="45.6" customHeight="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4" hidden="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399999999999999" x14ac:dyDescent="0.3">
      <c r="A3" s="4" t="s">
        <v>1</v>
      </c>
      <c r="B3" s="5" t="s">
        <v>2</v>
      </c>
      <c r="C3" s="5"/>
      <c r="D3" s="5"/>
      <c r="E3" s="5"/>
      <c r="F3" s="5"/>
      <c r="G3" s="5"/>
      <c r="H3" s="5" t="s">
        <v>3</v>
      </c>
      <c r="I3" s="5"/>
      <c r="J3" s="5"/>
      <c r="K3" s="5"/>
      <c r="L3" s="5"/>
      <c r="M3" s="5"/>
      <c r="N3" s="5"/>
      <c r="O3" s="5"/>
      <c r="P3" s="5"/>
      <c r="Q3" s="5" t="s">
        <v>4</v>
      </c>
      <c r="R3" s="5"/>
      <c r="S3" s="5"/>
      <c r="T3" s="5"/>
      <c r="U3" s="5"/>
      <c r="V3" s="5"/>
      <c r="W3" s="5"/>
      <c r="X3" s="6" t="s">
        <v>5</v>
      </c>
    </row>
    <row r="4" spans="1:24" ht="17.399999999999999" x14ac:dyDescent="0.3">
      <c r="A4" s="7"/>
      <c r="B4" s="6" t="s">
        <v>6</v>
      </c>
      <c r="C4" s="8" t="s">
        <v>7</v>
      </c>
      <c r="D4" s="8"/>
      <c r="E4" s="8"/>
      <c r="F4" s="8"/>
      <c r="G4" s="8"/>
      <c r="H4" s="6" t="s">
        <v>6</v>
      </c>
      <c r="I4" s="8" t="s">
        <v>7</v>
      </c>
      <c r="J4" s="8"/>
      <c r="K4" s="8"/>
      <c r="L4" s="8"/>
      <c r="M4" s="8"/>
      <c r="N4" s="8"/>
      <c r="O4" s="8"/>
      <c r="P4" s="8"/>
      <c r="Q4" s="6" t="s">
        <v>6</v>
      </c>
      <c r="R4" s="9" t="s">
        <v>7</v>
      </c>
      <c r="S4" s="10"/>
      <c r="T4" s="10"/>
      <c r="U4" s="10"/>
      <c r="V4" s="10"/>
      <c r="W4" s="11"/>
      <c r="X4" s="6"/>
    </row>
    <row r="5" spans="1:24" ht="60.6" x14ac:dyDescent="0.25">
      <c r="A5" s="12"/>
      <c r="B5" s="6"/>
      <c r="C5" s="13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6"/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12</v>
      </c>
      <c r="Q5" s="6"/>
      <c r="R5" s="13" t="s">
        <v>20</v>
      </c>
      <c r="S5" s="13" t="s">
        <v>21</v>
      </c>
      <c r="T5" s="13" t="s">
        <v>22</v>
      </c>
      <c r="U5" s="14" t="s">
        <v>23</v>
      </c>
      <c r="V5" s="14" t="s">
        <v>24</v>
      </c>
      <c r="W5" s="13" t="s">
        <v>12</v>
      </c>
      <c r="X5" s="6"/>
    </row>
    <row r="6" spans="1:24" ht="20.399999999999999" x14ac:dyDescent="0.35">
      <c r="A6" s="16" t="s">
        <v>25</v>
      </c>
      <c r="B6" s="17">
        <f>B8+B9</f>
        <v>25119</v>
      </c>
      <c r="C6" s="17">
        <f t="shared" ref="C6:X6" si="0">C8+C9</f>
        <v>25057</v>
      </c>
      <c r="D6" s="17">
        <f t="shared" si="0"/>
        <v>56</v>
      </c>
      <c r="E6" s="17">
        <f t="shared" si="0"/>
        <v>0</v>
      </c>
      <c r="F6" s="17">
        <f t="shared" si="0"/>
        <v>6</v>
      </c>
      <c r="G6" s="17">
        <f t="shared" si="0"/>
        <v>0</v>
      </c>
      <c r="H6" s="17">
        <f t="shared" si="0"/>
        <v>5392</v>
      </c>
      <c r="I6" s="17">
        <f t="shared" si="0"/>
        <v>2173</v>
      </c>
      <c r="J6" s="17">
        <f t="shared" si="0"/>
        <v>67</v>
      </c>
      <c r="K6" s="17">
        <f t="shared" si="0"/>
        <v>1508</v>
      </c>
      <c r="L6" s="17">
        <f t="shared" si="0"/>
        <v>138</v>
      </c>
      <c r="M6" s="17">
        <f t="shared" si="0"/>
        <v>269</v>
      </c>
      <c r="N6" s="17">
        <f t="shared" si="0"/>
        <v>379</v>
      </c>
      <c r="O6" s="17">
        <f t="shared" si="0"/>
        <v>0</v>
      </c>
      <c r="P6" s="17">
        <f t="shared" si="0"/>
        <v>858</v>
      </c>
      <c r="Q6" s="17">
        <f t="shared" si="0"/>
        <v>1118</v>
      </c>
      <c r="R6" s="17">
        <f t="shared" si="0"/>
        <v>16</v>
      </c>
      <c r="S6" s="17">
        <f t="shared" si="0"/>
        <v>344</v>
      </c>
      <c r="T6" s="17">
        <f t="shared" si="0"/>
        <v>583</v>
      </c>
      <c r="U6" s="17">
        <f t="shared" si="0"/>
        <v>102</v>
      </c>
      <c r="V6" s="17">
        <f t="shared" si="0"/>
        <v>73</v>
      </c>
      <c r="W6" s="17">
        <f t="shared" si="0"/>
        <v>0</v>
      </c>
      <c r="X6" s="17">
        <f t="shared" si="0"/>
        <v>31629</v>
      </c>
    </row>
    <row r="7" spans="1:24" ht="17.399999999999999" x14ac:dyDescent="0.3">
      <c r="A7" s="18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>
        <f t="shared" ref="X7:X21" si="1">Q7+H7+B7</f>
        <v>0</v>
      </c>
    </row>
    <row r="8" spans="1:24" ht="18" x14ac:dyDescent="0.35">
      <c r="A8" s="19" t="s">
        <v>27</v>
      </c>
      <c r="B8" s="17">
        <f>B18+B19+B20+B21</f>
        <v>7373</v>
      </c>
      <c r="C8" s="17">
        <f t="shared" ref="C8:X8" si="2">C18+C19+C20+C21</f>
        <v>7357</v>
      </c>
      <c r="D8" s="17">
        <f t="shared" si="2"/>
        <v>14</v>
      </c>
      <c r="E8" s="17">
        <f t="shared" si="2"/>
        <v>0</v>
      </c>
      <c r="F8" s="17">
        <f t="shared" si="2"/>
        <v>2</v>
      </c>
      <c r="G8" s="17">
        <f t="shared" si="2"/>
        <v>0</v>
      </c>
      <c r="H8" s="17">
        <f t="shared" si="2"/>
        <v>255</v>
      </c>
      <c r="I8" s="17">
        <f t="shared" si="2"/>
        <v>72</v>
      </c>
      <c r="J8" s="17">
        <f t="shared" si="2"/>
        <v>0</v>
      </c>
      <c r="K8" s="17">
        <f t="shared" si="2"/>
        <v>75</v>
      </c>
      <c r="L8" s="17">
        <f t="shared" si="2"/>
        <v>0</v>
      </c>
      <c r="M8" s="17">
        <f t="shared" si="2"/>
        <v>0</v>
      </c>
      <c r="N8" s="17">
        <f t="shared" si="2"/>
        <v>41</v>
      </c>
      <c r="O8" s="17">
        <f t="shared" si="2"/>
        <v>0</v>
      </c>
      <c r="P8" s="17">
        <f t="shared" si="2"/>
        <v>67</v>
      </c>
      <c r="Q8" s="17">
        <f t="shared" si="2"/>
        <v>42</v>
      </c>
      <c r="R8" s="17">
        <f t="shared" si="2"/>
        <v>0</v>
      </c>
      <c r="S8" s="17">
        <f t="shared" si="2"/>
        <v>42</v>
      </c>
      <c r="T8" s="17">
        <f t="shared" si="2"/>
        <v>0</v>
      </c>
      <c r="U8" s="17">
        <f t="shared" si="2"/>
        <v>0</v>
      </c>
      <c r="V8" s="17">
        <f t="shared" si="2"/>
        <v>0</v>
      </c>
      <c r="W8" s="17">
        <f t="shared" si="2"/>
        <v>0</v>
      </c>
      <c r="X8" s="17">
        <f t="shared" si="2"/>
        <v>7670</v>
      </c>
    </row>
    <row r="9" spans="1:24" ht="18" x14ac:dyDescent="0.35">
      <c r="A9" s="20" t="s">
        <v>28</v>
      </c>
      <c r="B9" s="17">
        <f t="shared" ref="B9:B21" si="3">SUM(C9:G9)</f>
        <v>17746</v>
      </c>
      <c r="C9" s="17">
        <f>C11+C12</f>
        <v>17700</v>
      </c>
      <c r="D9" s="17">
        <f>D11+D12</f>
        <v>42</v>
      </c>
      <c r="E9" s="17">
        <f>E11+E12</f>
        <v>0</v>
      </c>
      <c r="F9" s="17">
        <f>F11+F12</f>
        <v>4</v>
      </c>
      <c r="G9" s="17">
        <f>G11+G12</f>
        <v>0</v>
      </c>
      <c r="H9" s="17">
        <f t="shared" ref="H9:H21" si="4">SUM(I9:P9)</f>
        <v>5137</v>
      </c>
      <c r="I9" s="17">
        <f t="shared" ref="I9:P9" si="5">I11+I12</f>
        <v>2101</v>
      </c>
      <c r="J9" s="17">
        <f t="shared" si="5"/>
        <v>67</v>
      </c>
      <c r="K9" s="17">
        <f t="shared" si="5"/>
        <v>1433</v>
      </c>
      <c r="L9" s="17">
        <f t="shared" si="5"/>
        <v>138</v>
      </c>
      <c r="M9" s="17">
        <f t="shared" si="5"/>
        <v>269</v>
      </c>
      <c r="N9" s="17">
        <f t="shared" si="5"/>
        <v>338</v>
      </c>
      <c r="O9" s="17">
        <f t="shared" si="5"/>
        <v>0</v>
      </c>
      <c r="P9" s="17">
        <f t="shared" si="5"/>
        <v>791</v>
      </c>
      <c r="Q9" s="17">
        <f t="shared" ref="Q9:Q21" si="6">SUM(R9:W9)</f>
        <v>1076</v>
      </c>
      <c r="R9" s="17">
        <f t="shared" ref="R9:W9" si="7">R11+R12</f>
        <v>16</v>
      </c>
      <c r="S9" s="17">
        <f t="shared" si="7"/>
        <v>302</v>
      </c>
      <c r="T9" s="17">
        <f t="shared" si="7"/>
        <v>583</v>
      </c>
      <c r="U9" s="17">
        <f t="shared" si="7"/>
        <v>102</v>
      </c>
      <c r="V9" s="17">
        <f t="shared" si="7"/>
        <v>73</v>
      </c>
      <c r="W9" s="17">
        <f t="shared" si="7"/>
        <v>0</v>
      </c>
      <c r="X9" s="17">
        <f t="shared" si="1"/>
        <v>23959</v>
      </c>
    </row>
    <row r="10" spans="1:24" ht="17.399999999999999" x14ac:dyDescent="0.3">
      <c r="A10" s="18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8" x14ac:dyDescent="0.35">
      <c r="A11" s="20" t="s">
        <v>30</v>
      </c>
      <c r="B11" s="17">
        <f t="shared" si="3"/>
        <v>12032</v>
      </c>
      <c r="C11" s="17">
        <v>12000</v>
      </c>
      <c r="D11" s="17">
        <v>30</v>
      </c>
      <c r="E11" s="17"/>
      <c r="F11" s="17">
        <v>2</v>
      </c>
      <c r="G11" s="17"/>
      <c r="H11" s="17">
        <f t="shared" si="4"/>
        <v>2285</v>
      </c>
      <c r="I11" s="17">
        <v>801</v>
      </c>
      <c r="J11" s="17">
        <v>20</v>
      </c>
      <c r="K11" s="17">
        <v>630</v>
      </c>
      <c r="L11" s="17">
        <v>50</v>
      </c>
      <c r="M11" s="17">
        <v>109</v>
      </c>
      <c r="N11" s="17">
        <v>225</v>
      </c>
      <c r="O11" s="17"/>
      <c r="P11" s="17">
        <v>450</v>
      </c>
      <c r="Q11" s="17">
        <f t="shared" si="6"/>
        <v>562</v>
      </c>
      <c r="R11" s="17">
        <v>10</v>
      </c>
      <c r="S11" s="17">
        <v>202</v>
      </c>
      <c r="T11" s="17">
        <v>350</v>
      </c>
      <c r="U11" s="17"/>
      <c r="V11" s="17"/>
      <c r="W11" s="17"/>
      <c r="X11" s="17">
        <f t="shared" si="1"/>
        <v>14879</v>
      </c>
    </row>
    <row r="12" spans="1:24" ht="18" x14ac:dyDescent="0.3">
      <c r="A12" s="21" t="s">
        <v>31</v>
      </c>
      <c r="B12" s="17">
        <f t="shared" si="3"/>
        <v>5714</v>
      </c>
      <c r="C12" s="17">
        <v>5700</v>
      </c>
      <c r="D12" s="17">
        <v>12</v>
      </c>
      <c r="E12" s="17"/>
      <c r="F12" s="17">
        <v>2</v>
      </c>
      <c r="G12" s="17"/>
      <c r="H12" s="17">
        <f t="shared" si="4"/>
        <v>2852</v>
      </c>
      <c r="I12" s="17">
        <v>1300</v>
      </c>
      <c r="J12" s="17">
        <v>47</v>
      </c>
      <c r="K12" s="17">
        <v>803</v>
      </c>
      <c r="L12" s="17">
        <v>88</v>
      </c>
      <c r="M12" s="17">
        <v>160</v>
      </c>
      <c r="N12" s="17">
        <v>113</v>
      </c>
      <c r="O12" s="17"/>
      <c r="P12" s="17">
        <v>341</v>
      </c>
      <c r="Q12" s="17">
        <f t="shared" si="6"/>
        <v>514</v>
      </c>
      <c r="R12" s="17">
        <v>6</v>
      </c>
      <c r="S12" s="17">
        <v>100</v>
      </c>
      <c r="T12" s="17">
        <v>233</v>
      </c>
      <c r="U12" s="17">
        <v>102</v>
      </c>
      <c r="V12" s="17">
        <v>73</v>
      </c>
      <c r="W12" s="17"/>
      <c r="X12" s="17">
        <f t="shared" si="1"/>
        <v>9080</v>
      </c>
    </row>
    <row r="13" spans="1:24" ht="31.2" x14ac:dyDescent="0.3">
      <c r="A13" s="22" t="s">
        <v>32</v>
      </c>
      <c r="B13" s="17"/>
      <c r="C13" s="2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8" x14ac:dyDescent="0.35">
      <c r="A14" s="24" t="s">
        <v>33</v>
      </c>
      <c r="B14" s="17">
        <f t="shared" si="3"/>
        <v>3457</v>
      </c>
      <c r="C14" s="17">
        <v>3457</v>
      </c>
      <c r="D14" s="17"/>
      <c r="E14" s="17"/>
      <c r="F14" s="17"/>
      <c r="G14" s="17"/>
      <c r="H14" s="17">
        <f t="shared" si="4"/>
        <v>95</v>
      </c>
      <c r="I14" s="17">
        <v>30</v>
      </c>
      <c r="J14" s="17"/>
      <c r="K14" s="17">
        <v>30</v>
      </c>
      <c r="L14" s="17"/>
      <c r="M14" s="17"/>
      <c r="N14" s="17">
        <v>15</v>
      </c>
      <c r="O14" s="17"/>
      <c r="P14" s="17">
        <v>20</v>
      </c>
      <c r="Q14" s="17">
        <f t="shared" si="6"/>
        <v>10</v>
      </c>
      <c r="R14" s="17"/>
      <c r="S14" s="17">
        <v>10</v>
      </c>
      <c r="T14" s="17"/>
      <c r="U14" s="17"/>
      <c r="V14" s="17"/>
      <c r="W14" s="17"/>
      <c r="X14" s="17">
        <f t="shared" si="1"/>
        <v>3562</v>
      </c>
    </row>
    <row r="15" spans="1:24" ht="18" x14ac:dyDescent="0.35">
      <c r="A15" s="24" t="s">
        <v>34</v>
      </c>
      <c r="B15" s="17">
        <f t="shared" si="3"/>
        <v>3026</v>
      </c>
      <c r="C15" s="17">
        <v>3018</v>
      </c>
      <c r="D15" s="17">
        <v>6</v>
      </c>
      <c r="E15" s="17"/>
      <c r="F15" s="17">
        <v>2</v>
      </c>
      <c r="G15" s="17"/>
      <c r="H15" s="17">
        <f t="shared" si="4"/>
        <v>86</v>
      </c>
      <c r="I15" s="17">
        <v>20</v>
      </c>
      <c r="J15" s="17"/>
      <c r="K15" s="17">
        <v>30</v>
      </c>
      <c r="L15" s="17"/>
      <c r="M15" s="17"/>
      <c r="N15" s="17">
        <v>16</v>
      </c>
      <c r="O15" s="17"/>
      <c r="P15" s="17">
        <v>20</v>
      </c>
      <c r="Q15" s="17">
        <f t="shared" si="6"/>
        <v>20</v>
      </c>
      <c r="R15" s="17"/>
      <c r="S15" s="17">
        <v>20</v>
      </c>
      <c r="T15" s="17"/>
      <c r="U15" s="17"/>
      <c r="V15" s="17"/>
      <c r="W15" s="17"/>
      <c r="X15" s="17">
        <f t="shared" si="1"/>
        <v>3132</v>
      </c>
    </row>
    <row r="16" spans="1:24" ht="18" x14ac:dyDescent="0.35">
      <c r="A16" s="24" t="s">
        <v>35</v>
      </c>
      <c r="B16" s="17">
        <f t="shared" si="3"/>
        <v>890</v>
      </c>
      <c r="C16" s="17">
        <v>882</v>
      </c>
      <c r="D16" s="17">
        <v>8</v>
      </c>
      <c r="E16" s="17"/>
      <c r="F16" s="17"/>
      <c r="G16" s="17"/>
      <c r="H16" s="17">
        <f t="shared" si="4"/>
        <v>74</v>
      </c>
      <c r="I16" s="17">
        <v>22</v>
      </c>
      <c r="J16" s="17"/>
      <c r="K16" s="17">
        <v>15</v>
      </c>
      <c r="L16" s="17"/>
      <c r="M16" s="17"/>
      <c r="N16" s="17">
        <v>10</v>
      </c>
      <c r="O16" s="17"/>
      <c r="P16" s="17">
        <v>27</v>
      </c>
      <c r="Q16" s="17">
        <f t="shared" si="6"/>
        <v>12</v>
      </c>
      <c r="R16" s="17"/>
      <c r="S16" s="17">
        <v>12</v>
      </c>
      <c r="T16" s="17"/>
      <c r="U16" s="17"/>
      <c r="V16" s="17"/>
      <c r="W16" s="17"/>
      <c r="X16" s="17">
        <f t="shared" si="1"/>
        <v>976</v>
      </c>
    </row>
    <row r="17" spans="1:24" ht="31.2" x14ac:dyDescent="0.3">
      <c r="A17" s="22" t="s">
        <v>36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7.399999999999999" x14ac:dyDescent="0.3">
      <c r="A18" s="25" t="s">
        <v>37</v>
      </c>
      <c r="B18" s="17">
        <f t="shared" si="3"/>
        <v>0</v>
      </c>
      <c r="C18" s="17"/>
      <c r="D18" s="17"/>
      <c r="E18" s="17"/>
      <c r="F18" s="17"/>
      <c r="G18" s="17"/>
      <c r="H18" s="17">
        <f t="shared" si="4"/>
        <v>0</v>
      </c>
      <c r="I18" s="17"/>
      <c r="J18" s="17"/>
      <c r="K18" s="17"/>
      <c r="L18" s="17"/>
      <c r="M18" s="17"/>
      <c r="N18" s="17"/>
      <c r="O18" s="17"/>
      <c r="P18" s="17"/>
      <c r="Q18" s="17">
        <f t="shared" si="6"/>
        <v>0</v>
      </c>
      <c r="R18" s="17"/>
      <c r="S18" s="17"/>
      <c r="T18" s="17"/>
      <c r="U18" s="17"/>
      <c r="V18" s="17"/>
      <c r="W18" s="17"/>
      <c r="X18" s="17">
        <f t="shared" si="1"/>
        <v>0</v>
      </c>
    </row>
    <row r="19" spans="1:24" ht="17.399999999999999" x14ac:dyDescent="0.3">
      <c r="A19" s="25" t="s">
        <v>38</v>
      </c>
      <c r="B19" s="17">
        <f t="shared" si="3"/>
        <v>1000</v>
      </c>
      <c r="C19" s="17">
        <v>1000</v>
      </c>
      <c r="D19" s="17"/>
      <c r="E19" s="17"/>
      <c r="F19" s="17"/>
      <c r="G19" s="17"/>
      <c r="H19" s="17">
        <f t="shared" si="4"/>
        <v>5</v>
      </c>
      <c r="I19" s="17"/>
      <c r="J19" s="17"/>
      <c r="K19" s="17"/>
      <c r="L19" s="17"/>
      <c r="M19" s="17"/>
      <c r="N19" s="17">
        <v>5</v>
      </c>
      <c r="O19" s="17"/>
      <c r="P19" s="17"/>
      <c r="Q19" s="17">
        <f t="shared" si="6"/>
        <v>10</v>
      </c>
      <c r="R19" s="17"/>
      <c r="S19" s="17">
        <v>10</v>
      </c>
      <c r="T19" s="17"/>
      <c r="U19" s="17"/>
      <c r="V19" s="17"/>
      <c r="W19" s="17"/>
      <c r="X19" s="17">
        <f t="shared" si="1"/>
        <v>1015</v>
      </c>
    </row>
    <row r="20" spans="1:24" ht="17.399999999999999" x14ac:dyDescent="0.3">
      <c r="A20" s="25" t="s">
        <v>39</v>
      </c>
      <c r="B20" s="17">
        <f t="shared" si="3"/>
        <v>4000</v>
      </c>
      <c r="C20" s="17">
        <v>4000</v>
      </c>
      <c r="D20" s="17"/>
      <c r="E20" s="17"/>
      <c r="F20" s="17"/>
      <c r="G20" s="17"/>
      <c r="H20" s="17">
        <f t="shared" si="4"/>
        <v>96</v>
      </c>
      <c r="I20" s="17">
        <v>20</v>
      </c>
      <c r="J20" s="17"/>
      <c r="K20" s="17">
        <v>20</v>
      </c>
      <c r="L20" s="17"/>
      <c r="M20" s="17"/>
      <c r="N20" s="17">
        <v>36</v>
      </c>
      <c r="O20" s="17"/>
      <c r="P20" s="17">
        <v>20</v>
      </c>
      <c r="Q20" s="17">
        <f t="shared" si="6"/>
        <v>32</v>
      </c>
      <c r="R20" s="17"/>
      <c r="S20" s="17">
        <v>32</v>
      </c>
      <c r="T20" s="17"/>
      <c r="U20" s="17"/>
      <c r="V20" s="17"/>
      <c r="W20" s="17"/>
      <c r="X20" s="17">
        <f t="shared" si="1"/>
        <v>4128</v>
      </c>
    </row>
    <row r="21" spans="1:24" ht="17.399999999999999" x14ac:dyDescent="0.3">
      <c r="A21" s="25" t="s">
        <v>40</v>
      </c>
      <c r="B21" s="17">
        <f t="shared" si="3"/>
        <v>2373</v>
      </c>
      <c r="C21" s="17">
        <v>2357</v>
      </c>
      <c r="D21" s="17">
        <v>14</v>
      </c>
      <c r="E21" s="17"/>
      <c r="F21" s="17">
        <v>2</v>
      </c>
      <c r="G21" s="17"/>
      <c r="H21" s="17">
        <f t="shared" si="4"/>
        <v>154</v>
      </c>
      <c r="I21" s="17">
        <v>52</v>
      </c>
      <c r="J21" s="17"/>
      <c r="K21" s="17">
        <v>55</v>
      </c>
      <c r="L21" s="17"/>
      <c r="M21" s="17"/>
      <c r="N21" s="17"/>
      <c r="O21" s="17"/>
      <c r="P21" s="17">
        <v>47</v>
      </c>
      <c r="Q21" s="17">
        <f t="shared" si="6"/>
        <v>0</v>
      </c>
      <c r="R21" s="17"/>
      <c r="S21" s="17"/>
      <c r="T21" s="17"/>
      <c r="U21" s="17"/>
      <c r="V21" s="17"/>
      <c r="W21" s="17"/>
      <c r="X21" s="17">
        <f t="shared" si="1"/>
        <v>2527</v>
      </c>
    </row>
    <row r="22" spans="1:24" ht="13.2" customHeight="1" x14ac:dyDescent="0.25">
      <c r="A22" s="3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7.399999999999999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7.399999999999999" x14ac:dyDescent="0.25">
      <c r="A24" s="28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7.399999999999999" x14ac:dyDescent="0.25">
      <c r="A25" s="29"/>
    </row>
    <row r="26" spans="1:24" ht="17.399999999999999" x14ac:dyDescent="0.25">
      <c r="A26" s="29" t="s">
        <v>42</v>
      </c>
    </row>
    <row r="28" spans="1:24" ht="17.399999999999999" x14ac:dyDescent="0.3">
      <c r="A28" s="30" t="s">
        <v>43</v>
      </c>
    </row>
    <row r="29" spans="1:24" ht="17.399999999999999" x14ac:dyDescent="0.3">
      <c r="A29" s="30"/>
    </row>
    <row r="30" spans="1:24" ht="17.399999999999999" x14ac:dyDescent="0.3">
      <c r="A30" s="31" t="s">
        <v>44</v>
      </c>
    </row>
  </sheetData>
  <mergeCells count="11">
    <mergeCell ref="R4:W4"/>
    <mergeCell ref="A1:X1"/>
    <mergeCell ref="A2:X2"/>
    <mergeCell ref="A3:A5"/>
    <mergeCell ref="B3:G3"/>
    <mergeCell ref="H3:P3"/>
    <mergeCell ref="Q3:W3"/>
    <mergeCell ref="X3:X5"/>
    <mergeCell ref="B4:B5"/>
    <mergeCell ref="H4:H5"/>
    <mergeCell ref="Q4:Q5"/>
  </mergeCells>
  <pageMargins left="0" right="0" top="1.1417322834645669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 РГК</vt:lpstr>
      <vt:lpstr> РФОЛ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Бродівське лісове</dc:creator>
  <cp:lastModifiedBy>ДП Бродівське лісове</cp:lastModifiedBy>
  <dcterms:created xsi:type="dcterms:W3CDTF">2020-03-19T12:23:11Z</dcterms:created>
  <dcterms:modified xsi:type="dcterms:W3CDTF">2020-03-19T12:29:49Z</dcterms:modified>
</cp:coreProperties>
</file>